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8235" tabRatio="769"/>
  </bookViews>
  <sheets>
    <sheet name="Plan 2023" sheetId="7" r:id="rId1"/>
    <sheet name="Seguimiento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23" i="7" l="1"/>
  <c r="BB22" i="7"/>
  <c r="BB21" i="7"/>
  <c r="BB20" i="7"/>
  <c r="BB19" i="7"/>
  <c r="BB18" i="7"/>
  <c r="BB17" i="7"/>
  <c r="BB16" i="7"/>
  <c r="BB15" i="7"/>
  <c r="BB14" i="7"/>
  <c r="BB13" i="7"/>
  <c r="BB12" i="7"/>
  <c r="BB11" i="7"/>
  <c r="A11" i="7" l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E30" i="8" l="1"/>
  <c r="E31" i="8"/>
  <c r="E32" i="8"/>
  <c r="E33" i="8"/>
  <c r="D33" i="8"/>
  <c r="D28" i="8"/>
  <c r="D29" i="8"/>
  <c r="D30" i="8"/>
  <c r="D31" i="8"/>
  <c r="D32" i="8"/>
  <c r="E34" i="8"/>
  <c r="B29" i="8"/>
  <c r="B30" i="8"/>
  <c r="B31" i="8"/>
  <c r="B32" i="8"/>
  <c r="B33" i="8"/>
  <c r="D47" i="8" l="1"/>
  <c r="B47" i="8"/>
  <c r="D46" i="8"/>
  <c r="B46" i="8"/>
  <c r="D45" i="8"/>
  <c r="B45" i="8"/>
  <c r="D44" i="8"/>
  <c r="B44" i="8"/>
  <c r="D43" i="8"/>
  <c r="B43" i="8"/>
  <c r="D42" i="8"/>
  <c r="B42" i="8"/>
  <c r="D41" i="8"/>
  <c r="B41" i="8"/>
  <c r="D40" i="8"/>
  <c r="B40" i="8"/>
  <c r="D39" i="8"/>
  <c r="B39" i="8"/>
  <c r="D38" i="8"/>
  <c r="B38" i="8"/>
  <c r="D37" i="8"/>
  <c r="B37" i="8"/>
  <c r="D36" i="8"/>
  <c r="B36" i="8"/>
  <c r="D35" i="8"/>
  <c r="B35" i="8"/>
  <c r="D34" i="8"/>
  <c r="B34" i="8"/>
  <c r="B28" i="8"/>
  <c r="D27" i="8"/>
  <c r="B27" i="8"/>
  <c r="D26" i="8"/>
  <c r="B26" i="8"/>
  <c r="D25" i="8"/>
  <c r="B25" i="8"/>
  <c r="D24" i="8"/>
  <c r="B24" i="8"/>
  <c r="D23" i="8"/>
  <c r="B23" i="8"/>
  <c r="D22" i="8"/>
  <c r="B22" i="8"/>
  <c r="D21" i="8"/>
  <c r="B21" i="8"/>
  <c r="D20" i="8"/>
  <c r="B20" i="8"/>
  <c r="D19" i="8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AE48" i="8"/>
  <c r="AA48" i="8"/>
  <c r="X48" i="8"/>
  <c r="T48" i="8"/>
  <c r="Q48" i="8"/>
  <c r="M48" i="8"/>
  <c r="J48" i="8"/>
  <c r="F48" i="8"/>
  <c r="BB10" i="7" l="1"/>
  <c r="D9" i="8"/>
  <c r="B9" i="8"/>
</calcChain>
</file>

<file path=xl/sharedStrings.xml><?xml version="1.0" encoding="utf-8"?>
<sst xmlns="http://schemas.openxmlformats.org/spreadsheetml/2006/main" count="168" uniqueCount="106">
  <si>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</si>
  <si>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</si>
  <si>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</si>
  <si>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</si>
  <si>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</si>
  <si>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</si>
  <si>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</si>
  <si>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</si>
  <si>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</si>
  <si>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</si>
  <si>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</si>
  <si>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</si>
  <si>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</si>
  <si>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</si>
  <si>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</si>
  <si>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</si>
  <si>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</si>
  <si>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</si>
  <si>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</si>
  <si>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</si>
  <si>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</si>
  <si>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</si>
  <si>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</si>
  <si>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</si>
  <si>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</si>
  <si>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</si>
  <si>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</si>
  <si>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</si>
  <si>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</si>
  <si>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</si>
  <si>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</si>
  <si>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</si>
  <si>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</si>
  <si>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</si>
  <si>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</si>
  <si>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</si>
  <si>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</si>
  <si>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</si>
  <si>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</si>
  <si>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</si>
  <si>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</si>
  <si>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</si>
  <si>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</si>
  <si>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</si>
  <si>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</si>
  <si>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</si>
  <si>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</si>
  <si>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</si>
  <si>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</si>
  <si>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</si>
  <si>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</si>
  <si>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</si>
  <si>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PRIMERA LINEA DE DEFENSA
 (DIRECTIVOS - RESPONSABLES DE LOS PROCESOS)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</si>
  <si>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</si>
  <si>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</si>
  <si>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</si>
  <si>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</si>
  <si>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</si>
  <si>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</si>
  <si>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</si>
  <si>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</si>
  <si>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Actividad(es)</t>
  </si>
  <si>
    <t>Código: DE-FT-63</t>
  </si>
  <si>
    <t>NOMBRE DEL PLAN ESTRATEGICO O INSTITUCIONAL 2023                                                                                          NOMBRE DEL PLAN ESTRATEGICO O INSTITUCIONAL 2023                                                                                            NOMBRE DEL PLAN ESTRATEGICO O INSTITUCIONAL 2023                                                                                         NOMBRE DEL PLAN ESTRATEGICO O INSTITUCIONAL 2023</t>
  </si>
  <si>
    <t>REPORTE DEL PRIMER TRIMESTRE 2023</t>
  </si>
  <si>
    <t>REPORTE DEL SEGUNDO TRIMESTRE 2023</t>
  </si>
  <si>
    <t>REPORTE DEL TERCER TRIMESTRE 2023</t>
  </si>
  <si>
    <t>REPORTE DEL CUARTO TRIMESTRE 2023</t>
  </si>
  <si>
    <t>Versión: 02</t>
  </si>
  <si>
    <t>Vigente desde: 02/01/2023</t>
  </si>
  <si>
    <t>Versión:  02</t>
  </si>
  <si>
    <t>Página: 1 de 2</t>
  </si>
  <si>
    <t>Gestión Documental -  Subdirección Corporativa</t>
  </si>
  <si>
    <t>Actualizar procedimientos de Gestión Documental</t>
  </si>
  <si>
    <t>Elaborar el Manual de Archivo del IDIGER</t>
  </si>
  <si>
    <t>Elaborar concepto técnico de Tablas de Retención Documental de acuerdo con la solicitud realizada por el Archivo de Bogotá, para determinar el proceder con la actualización de las TRD.</t>
  </si>
  <si>
    <t>Realizar los traslados documentales de las dependencias al Archivo de Gestión Centralizado</t>
  </si>
  <si>
    <t>Desarrollar jornadas de capacitación y sensibilización en los funcionarios y contratistas en temas documentales y de conservación.</t>
  </si>
  <si>
    <t>Actualizar los Programas Específicos del el Programa de Gestión Documental - PGD</t>
  </si>
  <si>
    <t>Actualizar el Programa de Gestión Documental - PGD</t>
  </si>
  <si>
    <t>Implementar las actividades de gestión documental y archivo, de acuerdo con las necesidades identificadas en el diagnóstico integral de gestión documental, los hallazgos de auditorías y los aspectos a mejorar relacionadas con la política gestión documental en MIPG.</t>
  </si>
  <si>
    <t>PLAN INSTITUCIONAL DE ARCHIVOS - PINAR</t>
  </si>
  <si>
    <t>Elaborar la Tabla de Retención Documental de carácter provisional de la Subdirección Corporativa, en la cual se incluyan los documentos del Sistema de Gestión de Seguridad y Salud en el Trabajo SG-SST para dar inicio a la clasificación y asignarle los tiempos de retención a la documentación.</t>
  </si>
  <si>
    <t>Página: 1 de 1</t>
  </si>
  <si>
    <t>Gestión Documental
Subdirección Corporativa</t>
  </si>
  <si>
    <t>Gestión Documental
Subdirección Corporativa
Oficina Tecnologias de la Informacion y las Comunicaciones</t>
  </si>
  <si>
    <t>Elaborar del Diagnostico Integral de Archivo</t>
  </si>
  <si>
    <t>Actualizar el Plan Institucional de Archivo - PINAR</t>
  </si>
  <si>
    <t>Modelo de Requisitos Sistema de Gestion de Documentos Electronicos de Archivo - MOREQ
(1 Documento)</t>
  </si>
  <si>
    <t>Definir actividades Plan de Accion Institucional 2023</t>
  </si>
  <si>
    <t>Evaluar y ajustar la Matriz de Riesgos del proceso de Gestion Documental 2023</t>
  </si>
  <si>
    <t>Matriz de riesgos 2023 actualizada
(1 Documento)</t>
  </si>
  <si>
    <t>Elaborar el Modelo de Requisitos del Sistema de Gestion de Documentos Electronicos de Archivo - MOREQ</t>
  </si>
  <si>
    <t>Plan de Accion 2023 - Gestion Documental
(1 Documento)</t>
  </si>
  <si>
    <t>Procedimientos Gestion Documental actualizados
(5 Documentos)</t>
  </si>
  <si>
    <t>Documento Diagnostico Integral de Archivo
(1 Documento)</t>
  </si>
  <si>
    <t>Plan de Trabajo para la actualizacion de las Tablas de Retencion Documental
(1 Documento)</t>
  </si>
  <si>
    <t>Plan Institucional de Archivo - PINAR
(1 Documento)</t>
  </si>
  <si>
    <t>Programa de Gestión Documental - PGD 
(1 Documento)</t>
  </si>
  <si>
    <t>Cronograma Traslados Documentales
(1 Documento)
Listados de Asistencia
(10 Documentos)
Inventario FUID
(1 Documento)</t>
  </si>
  <si>
    <t>Manual de Archivo
(1 Documento)
Reglamento de Archivo
(1 Documento)</t>
  </si>
  <si>
    <t>Listas de Asistencia
(10 Documentos)</t>
  </si>
  <si>
    <t>Propuesta Tabla de Retencion Subdireccion Corporativa
(1 Documento)</t>
  </si>
  <si>
    <t>Programas específicos del PGD
(1 Documento)</t>
  </si>
  <si>
    <t>Implementacion del Plan de Conservacion Documental</t>
  </si>
  <si>
    <t>Ejecucion del cronograma del Plan de Conservacion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</si>
</sst>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sz val="1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9" fillId="9" borderId="1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1" fillId="0" borderId="0" xfId="0" applyFont="1" applyAlignment="1" applyProtection="1">
      <alignment horizontal="left" vertical="center"/>
      <protection hidden="1"/>
    </xf>
    <xf numFmtId="9" fontId="21" fillId="6" borderId="16" xfId="4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/>
      <protection locked="0"/>
    </xf>
    <xf numFmtId="0" fontId="23" fillId="0" borderId="1" xfId="0" applyFont="1" applyBorder="1" applyAlignment="1" applyProtection="1">
      <alignment horizontal="justify" vertical="center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hidden="1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 vertical="center" textRotation="90"/>
      <protection hidden="1"/>
    </xf>
    <xf numFmtId="0" fontId="8" fillId="2" borderId="7" xfId="0" applyFont="1" applyFill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9" fillId="6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6" fillId="2" borderId="13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</cellXfs>
  <cellStyles count="5">
    <cellStyle name="Normal" xfId="0" builtinId="0"/>
    <cellStyle name="Normal 2" xfId="1"/>
    <cellStyle name="Normal 2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42"/>
  <sheetViews>
    <sheetView tabSelected="1" zoomScale="88" zoomScaleNormal="88" workbookViewId="0">
      <pane ySplit="9" topLeftCell="A22" activePane="bottomLeft" state="frozen"/>
      <selection activeCell="Y12" sqref="Y12:Y14"/>
      <selection pane="bottomLeft" activeCell="B22" sqref="B22"/>
    </sheetView>
  </sheetViews>
  <sheetFormatPr baseColWidth="10" defaultColWidth="0" defaultRowHeight="16.5" zeroHeight="1" x14ac:dyDescent="0.25"/>
  <cols>
    <col min="1" max="1" width="5.28515625" style="2" customWidth="1"/>
    <col min="2" max="2" width="41.28515625" style="2" customWidth="1"/>
    <col min="3" max="3" width="29.5703125" style="2" customWidth="1"/>
    <col min="4" max="4" width="30.85546875" style="2" customWidth="1"/>
    <col min="5" max="5" width="19.140625" style="2" customWidth="1"/>
    <col min="6" max="53" width="3" style="2" customWidth="1"/>
    <col min="54" max="54" width="32.5703125" style="2" customWidth="1"/>
    <col min="55" max="55" width="11.42578125" style="1" hidden="1" customWidth="1"/>
    <col min="56" max="78" width="0" style="1" hidden="1" customWidth="1"/>
    <col min="79" max="79" width="11.42578125" style="1" hidden="1" customWidth="1"/>
    <col min="80" max="82" width="0" style="1" hidden="1" customWidth="1"/>
    <col min="83" max="83" width="11.42578125" style="1" hidden="1" customWidth="1"/>
    <col min="84" max="99" width="0" style="1" hidden="1" customWidth="1"/>
    <col min="100" max="16384" width="11.42578125" style="1" hidden="1"/>
  </cols>
  <sheetData>
    <row r="1" spans="1:55" ht="16.5" customHeight="1" x14ac:dyDescent="0.25">
      <c r="A1" s="46"/>
      <c r="B1" s="47"/>
      <c r="C1" s="43" t="s">
        <v>81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11" t="s">
        <v>62</v>
      </c>
    </row>
    <row r="2" spans="1:55" ht="16.5" customHeight="1" x14ac:dyDescent="0.25">
      <c r="A2" s="48"/>
      <c r="B2" s="49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11" t="s">
        <v>68</v>
      </c>
    </row>
    <row r="3" spans="1:55" ht="16.5" customHeight="1" x14ac:dyDescent="0.25">
      <c r="A3" s="48"/>
      <c r="B3" s="49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11" t="s">
        <v>83</v>
      </c>
    </row>
    <row r="4" spans="1:55" ht="15" customHeight="1" x14ac:dyDescent="0.25">
      <c r="A4" s="50"/>
      <c r="B4" s="51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11" t="s">
        <v>69</v>
      </c>
    </row>
    <row r="5" spans="1:55" ht="20.25" customHeight="1" x14ac:dyDescent="0.25">
      <c r="A5" s="40" t="s">
        <v>47</v>
      </c>
      <c r="B5" s="41"/>
      <c r="C5" s="42">
        <v>2023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3"/>
    </row>
    <row r="6" spans="1:55" ht="51.75" customHeight="1" x14ac:dyDescent="0.25">
      <c r="A6" s="40" t="s">
        <v>46</v>
      </c>
      <c r="B6" s="41"/>
      <c r="C6" s="42" t="s">
        <v>72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3"/>
    </row>
    <row r="7" spans="1:55" ht="66.75" customHeight="1" x14ac:dyDescent="0.25">
      <c r="A7" s="40" t="s">
        <v>45</v>
      </c>
      <c r="B7" s="41"/>
      <c r="C7" s="42" t="s">
        <v>80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3"/>
    </row>
    <row r="8" spans="1:55" ht="15" customHeight="1" x14ac:dyDescent="0.25">
      <c r="A8" s="52" t="s">
        <v>17</v>
      </c>
      <c r="B8" s="54" t="s">
        <v>32</v>
      </c>
      <c r="C8" s="44" t="s">
        <v>48</v>
      </c>
      <c r="D8" s="44" t="s">
        <v>50</v>
      </c>
      <c r="E8" s="44" t="s">
        <v>51</v>
      </c>
      <c r="F8" s="37" t="s">
        <v>33</v>
      </c>
      <c r="G8" s="38"/>
      <c r="H8" s="38"/>
      <c r="I8" s="39"/>
      <c r="J8" s="37" t="s">
        <v>34</v>
      </c>
      <c r="K8" s="38"/>
      <c r="L8" s="38"/>
      <c r="M8" s="39"/>
      <c r="N8" s="37" t="s">
        <v>35</v>
      </c>
      <c r="O8" s="38"/>
      <c r="P8" s="38"/>
      <c r="Q8" s="39"/>
      <c r="R8" s="37" t="s">
        <v>36</v>
      </c>
      <c r="S8" s="38"/>
      <c r="T8" s="38"/>
      <c r="U8" s="39"/>
      <c r="V8" s="37" t="s">
        <v>37</v>
      </c>
      <c r="W8" s="38"/>
      <c r="X8" s="38"/>
      <c r="Y8" s="39"/>
      <c r="Z8" s="37" t="s">
        <v>38</v>
      </c>
      <c r="AA8" s="38"/>
      <c r="AB8" s="38"/>
      <c r="AC8" s="39"/>
      <c r="AD8" s="37" t="s">
        <v>39</v>
      </c>
      <c r="AE8" s="38"/>
      <c r="AF8" s="38"/>
      <c r="AG8" s="39"/>
      <c r="AH8" s="37" t="s">
        <v>40</v>
      </c>
      <c r="AI8" s="38"/>
      <c r="AJ8" s="38"/>
      <c r="AK8" s="39"/>
      <c r="AL8" s="37" t="s">
        <v>41</v>
      </c>
      <c r="AM8" s="38"/>
      <c r="AN8" s="38"/>
      <c r="AO8" s="39"/>
      <c r="AP8" s="37" t="s">
        <v>42</v>
      </c>
      <c r="AQ8" s="38"/>
      <c r="AR8" s="38"/>
      <c r="AS8" s="39"/>
      <c r="AT8" s="37" t="s">
        <v>43</v>
      </c>
      <c r="AU8" s="38"/>
      <c r="AV8" s="38"/>
      <c r="AW8" s="39"/>
      <c r="AX8" s="37" t="s">
        <v>44</v>
      </c>
      <c r="AY8" s="38"/>
      <c r="AZ8" s="38"/>
      <c r="BA8" s="39"/>
      <c r="BB8" s="44" t="s">
        <v>49</v>
      </c>
    </row>
    <row r="9" spans="1:55" ht="18" customHeight="1" x14ac:dyDescent="0.25">
      <c r="A9" s="53"/>
      <c r="B9" s="54"/>
      <c r="C9" s="45"/>
      <c r="D9" s="45"/>
      <c r="E9" s="45"/>
      <c r="F9" s="10">
        <v>1</v>
      </c>
      <c r="G9" s="10">
        <v>2</v>
      </c>
      <c r="H9" s="10">
        <v>3</v>
      </c>
      <c r="I9" s="10">
        <v>4</v>
      </c>
      <c r="J9" s="10">
        <v>1</v>
      </c>
      <c r="K9" s="10">
        <v>2</v>
      </c>
      <c r="L9" s="10">
        <v>3</v>
      </c>
      <c r="M9" s="10">
        <v>4</v>
      </c>
      <c r="N9" s="10">
        <v>1</v>
      </c>
      <c r="O9" s="10">
        <v>2</v>
      </c>
      <c r="P9" s="10">
        <v>3</v>
      </c>
      <c r="Q9" s="10">
        <v>4</v>
      </c>
      <c r="R9" s="10">
        <v>1</v>
      </c>
      <c r="S9" s="10">
        <v>2</v>
      </c>
      <c r="T9" s="10">
        <v>3</v>
      </c>
      <c r="U9" s="10">
        <v>4</v>
      </c>
      <c r="V9" s="10">
        <v>1</v>
      </c>
      <c r="W9" s="10">
        <v>2</v>
      </c>
      <c r="X9" s="10">
        <v>3</v>
      </c>
      <c r="Y9" s="10">
        <v>4</v>
      </c>
      <c r="Z9" s="10">
        <v>1</v>
      </c>
      <c r="AA9" s="10">
        <v>2</v>
      </c>
      <c r="AB9" s="10">
        <v>3</v>
      </c>
      <c r="AC9" s="10">
        <v>4</v>
      </c>
      <c r="AD9" s="10">
        <v>1</v>
      </c>
      <c r="AE9" s="10">
        <v>2</v>
      </c>
      <c r="AF9" s="10">
        <v>3</v>
      </c>
      <c r="AG9" s="10">
        <v>4</v>
      </c>
      <c r="AH9" s="10">
        <v>1</v>
      </c>
      <c r="AI9" s="10">
        <v>2</v>
      </c>
      <c r="AJ9" s="10">
        <v>3</v>
      </c>
      <c r="AK9" s="10">
        <v>4</v>
      </c>
      <c r="AL9" s="10">
        <v>1</v>
      </c>
      <c r="AM9" s="10">
        <v>2</v>
      </c>
      <c r="AN9" s="10">
        <v>3</v>
      </c>
      <c r="AO9" s="10">
        <v>4</v>
      </c>
      <c r="AP9" s="10">
        <v>1</v>
      </c>
      <c r="AQ9" s="10">
        <v>2</v>
      </c>
      <c r="AR9" s="10">
        <v>3</v>
      </c>
      <c r="AS9" s="10">
        <v>4</v>
      </c>
      <c r="AT9" s="10">
        <v>1</v>
      </c>
      <c r="AU9" s="10">
        <v>2</v>
      </c>
      <c r="AV9" s="10">
        <v>3</v>
      </c>
      <c r="AW9" s="10">
        <v>4</v>
      </c>
      <c r="AX9" s="10">
        <v>1</v>
      </c>
      <c r="AY9" s="10">
        <v>2</v>
      </c>
      <c r="AZ9" s="10">
        <v>3</v>
      </c>
      <c r="BA9" s="10">
        <v>4</v>
      </c>
      <c r="BB9" s="45"/>
    </row>
    <row r="10" spans="1:55" ht="49.5" x14ac:dyDescent="0.25">
      <c r="A10" s="8">
        <v>1</v>
      </c>
      <c r="B10" s="29" t="s">
        <v>89</v>
      </c>
      <c r="C10" s="33" t="s">
        <v>93</v>
      </c>
      <c r="D10" s="9" t="s">
        <v>84</v>
      </c>
      <c r="E10" s="30" t="s">
        <v>13</v>
      </c>
      <c r="F10" s="34"/>
      <c r="G10" s="34"/>
      <c r="H10" s="34"/>
      <c r="I10" s="34"/>
      <c r="J10" s="34"/>
      <c r="K10" s="34"/>
      <c r="L10" s="34"/>
      <c r="M10" s="36">
        <v>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9">
        <f>SUM(F10:BA10)</f>
        <v>1</v>
      </c>
    </row>
    <row r="11" spans="1:55" ht="33.75" customHeight="1" x14ac:dyDescent="0.25">
      <c r="A11" s="8">
        <f>A10+1</f>
        <v>2</v>
      </c>
      <c r="B11" s="29" t="s">
        <v>90</v>
      </c>
      <c r="C11" s="33" t="s">
        <v>91</v>
      </c>
      <c r="D11" s="9" t="s">
        <v>84</v>
      </c>
      <c r="E11" s="30" t="s">
        <v>13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6">
        <v>1</v>
      </c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9">
        <f t="shared" ref="BB11:BB23" si="0">SUM(F11:BA11)</f>
        <v>1</v>
      </c>
    </row>
    <row r="12" spans="1:55" ht="66" x14ac:dyDescent="0.25">
      <c r="A12" s="8">
        <f>A11+1</f>
        <v>3</v>
      </c>
      <c r="B12" s="32" t="s">
        <v>74</v>
      </c>
      <c r="C12" s="33" t="s">
        <v>100</v>
      </c>
      <c r="D12" s="9" t="s">
        <v>84</v>
      </c>
      <c r="E12" s="30" t="s">
        <v>13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6">
        <v>1</v>
      </c>
      <c r="R12" s="34"/>
      <c r="S12" s="34"/>
      <c r="T12" s="34"/>
      <c r="U12" s="36">
        <v>1</v>
      </c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9">
        <f t="shared" si="0"/>
        <v>2</v>
      </c>
    </row>
    <row r="13" spans="1:55" ht="49.5" x14ac:dyDescent="0.25">
      <c r="A13" s="8">
        <f t="shared" ref="A13:A22" si="1">A12+1</f>
        <v>4</v>
      </c>
      <c r="B13" s="29" t="s">
        <v>73</v>
      </c>
      <c r="C13" s="33" t="s">
        <v>94</v>
      </c>
      <c r="D13" s="9" t="s">
        <v>84</v>
      </c>
      <c r="E13" s="30" t="s">
        <v>13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6">
        <v>1</v>
      </c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6">
        <v>1</v>
      </c>
      <c r="AH13" s="34"/>
      <c r="AI13" s="34"/>
      <c r="AJ13" s="34"/>
      <c r="AK13" s="36">
        <v>1</v>
      </c>
      <c r="AL13" s="34"/>
      <c r="AM13" s="34"/>
      <c r="AN13" s="34"/>
      <c r="AO13" s="36">
        <v>1</v>
      </c>
      <c r="AP13" s="34"/>
      <c r="AQ13" s="34"/>
      <c r="AR13" s="34"/>
      <c r="AS13" s="36">
        <v>1</v>
      </c>
      <c r="AT13" s="34"/>
      <c r="AU13" s="34"/>
      <c r="AV13" s="34"/>
      <c r="AW13" s="34"/>
      <c r="AX13" s="34"/>
      <c r="AY13" s="34"/>
      <c r="AZ13" s="34"/>
      <c r="BA13" s="34"/>
      <c r="BB13" s="9">
        <f t="shared" si="0"/>
        <v>5</v>
      </c>
    </row>
    <row r="14" spans="1:55" ht="49.5" x14ac:dyDescent="0.25">
      <c r="A14" s="8">
        <f t="shared" si="1"/>
        <v>5</v>
      </c>
      <c r="B14" s="32" t="s">
        <v>86</v>
      </c>
      <c r="C14" s="33" t="s">
        <v>95</v>
      </c>
      <c r="D14" s="9" t="s">
        <v>84</v>
      </c>
      <c r="E14" s="30" t="s">
        <v>13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6">
        <v>1</v>
      </c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9">
        <f t="shared" si="0"/>
        <v>1</v>
      </c>
    </row>
    <row r="15" spans="1:55" ht="82.5" x14ac:dyDescent="0.25">
      <c r="A15" s="8">
        <f t="shared" si="1"/>
        <v>6</v>
      </c>
      <c r="B15" s="32" t="s">
        <v>75</v>
      </c>
      <c r="C15" s="33" t="s">
        <v>96</v>
      </c>
      <c r="D15" s="9" t="s">
        <v>84</v>
      </c>
      <c r="E15" s="30" t="s">
        <v>13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6">
        <v>1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9">
        <f t="shared" si="0"/>
        <v>1</v>
      </c>
    </row>
    <row r="16" spans="1:55" ht="49.5" x14ac:dyDescent="0.25">
      <c r="A16" s="8">
        <f t="shared" si="1"/>
        <v>7</v>
      </c>
      <c r="B16" s="32" t="s">
        <v>87</v>
      </c>
      <c r="C16" s="33" t="s">
        <v>97</v>
      </c>
      <c r="D16" s="9" t="s">
        <v>84</v>
      </c>
      <c r="E16" s="30" t="s">
        <v>13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6">
        <v>1</v>
      </c>
      <c r="AD16" s="34"/>
      <c r="AE16" s="34"/>
      <c r="AF16" s="34"/>
      <c r="AG16" s="1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9">
        <f t="shared" si="0"/>
        <v>1</v>
      </c>
    </row>
    <row r="17" spans="1:54" ht="33" x14ac:dyDescent="0.25">
      <c r="A17" s="8">
        <f t="shared" si="1"/>
        <v>8</v>
      </c>
      <c r="B17" s="29" t="s">
        <v>78</v>
      </c>
      <c r="C17" s="33" t="s">
        <v>103</v>
      </c>
      <c r="D17" s="9" t="s">
        <v>84</v>
      </c>
      <c r="E17" s="30" t="s">
        <v>13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1"/>
      <c r="AD17" s="34"/>
      <c r="AE17" s="34"/>
      <c r="AF17" s="34"/>
      <c r="AG17" s="36">
        <v>1</v>
      </c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9">
        <f t="shared" si="0"/>
        <v>1</v>
      </c>
    </row>
    <row r="18" spans="1:54" ht="49.5" x14ac:dyDescent="0.25">
      <c r="A18" s="8">
        <f t="shared" si="1"/>
        <v>9</v>
      </c>
      <c r="B18" s="32" t="s">
        <v>79</v>
      </c>
      <c r="C18" s="33" t="s">
        <v>98</v>
      </c>
      <c r="D18" s="9" t="s">
        <v>84</v>
      </c>
      <c r="E18" s="30" t="s">
        <v>13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6">
        <v>1</v>
      </c>
      <c r="AL18" s="34"/>
      <c r="AM18" s="34"/>
      <c r="AN18" s="34"/>
      <c r="AO18" s="1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9">
        <f t="shared" si="0"/>
        <v>1</v>
      </c>
    </row>
    <row r="19" spans="1:54" ht="115.5" x14ac:dyDescent="0.25">
      <c r="A19" s="8">
        <f t="shared" si="1"/>
        <v>10</v>
      </c>
      <c r="B19" s="32" t="s">
        <v>76</v>
      </c>
      <c r="C19" s="33" t="s">
        <v>99</v>
      </c>
      <c r="D19" s="9" t="s">
        <v>84</v>
      </c>
      <c r="E19" s="30" t="s">
        <v>13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6">
        <v>1</v>
      </c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6">
        <v>1</v>
      </c>
      <c r="AH19" s="34"/>
      <c r="AI19" s="34"/>
      <c r="AJ19" s="34"/>
      <c r="AK19" s="1"/>
      <c r="AL19" s="34"/>
      <c r="AM19" s="34"/>
      <c r="AN19" s="34"/>
      <c r="AO19" s="34"/>
      <c r="AP19" s="34"/>
      <c r="AQ19" s="34"/>
      <c r="AR19" s="34"/>
      <c r="AS19" s="36">
        <v>1</v>
      </c>
      <c r="AT19" s="34"/>
      <c r="AU19" s="34"/>
      <c r="AV19" s="34"/>
      <c r="AW19" s="34"/>
      <c r="AX19" s="34"/>
      <c r="AY19" s="34"/>
      <c r="AZ19" s="34"/>
      <c r="BA19" s="34"/>
      <c r="BB19" s="9">
        <f t="shared" si="0"/>
        <v>3</v>
      </c>
    </row>
    <row r="20" spans="1:54" ht="49.5" x14ac:dyDescent="0.25">
      <c r="A20" s="8">
        <f t="shared" si="1"/>
        <v>11</v>
      </c>
      <c r="B20" s="32" t="s">
        <v>77</v>
      </c>
      <c r="C20" s="33" t="s">
        <v>101</v>
      </c>
      <c r="D20" s="9" t="s">
        <v>84</v>
      </c>
      <c r="E20" s="30" t="s">
        <v>13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6">
        <v>2</v>
      </c>
      <c r="S20" s="34"/>
      <c r="T20" s="36">
        <v>2</v>
      </c>
      <c r="U20" s="34"/>
      <c r="V20" s="36">
        <v>3</v>
      </c>
      <c r="W20" s="34"/>
      <c r="X20" s="36">
        <v>3</v>
      </c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9">
        <f t="shared" si="0"/>
        <v>10</v>
      </c>
    </row>
    <row r="21" spans="1:54" ht="82.5" x14ac:dyDescent="0.25">
      <c r="A21" s="8">
        <f t="shared" si="1"/>
        <v>12</v>
      </c>
      <c r="B21" s="29" t="s">
        <v>92</v>
      </c>
      <c r="C21" s="33" t="s">
        <v>88</v>
      </c>
      <c r="D21" s="9" t="s">
        <v>85</v>
      </c>
      <c r="E21" s="30" t="s">
        <v>13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6">
        <v>1</v>
      </c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9">
        <f t="shared" si="0"/>
        <v>1</v>
      </c>
    </row>
    <row r="22" spans="1:54" ht="198.75" customHeight="1" x14ac:dyDescent="0.25">
      <c r="A22" s="8">
        <f t="shared" si="1"/>
        <v>13</v>
      </c>
      <c r="B22" s="31" t="s">
        <v>82</v>
      </c>
      <c r="C22" s="33" t="s">
        <v>102</v>
      </c>
      <c r="D22" s="9" t="s">
        <v>84</v>
      </c>
      <c r="E22" s="30" t="s">
        <v>13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6">
        <v>1</v>
      </c>
      <c r="AX22" s="34"/>
      <c r="AY22" s="34"/>
      <c r="AZ22" s="34"/>
      <c r="BA22" s="34"/>
      <c r="BB22" s="9">
        <f t="shared" si="0"/>
        <v>1</v>
      </c>
    </row>
    <row r="23" spans="1:54" ht="198.75" customHeight="1" x14ac:dyDescent="0.25">
      <c r="A23" s="8">
        <f t="shared" ref="A23" si="2">A22+1</f>
        <v>14</v>
      </c>
      <c r="B23" s="31" t="s">
        <v>104</v>
      </c>
      <c r="C23" s="33" t="s">
        <v>105</v>
      </c>
      <c r="D23" s="9" t="s">
        <v>84</v>
      </c>
      <c r="E23" s="30" t="s">
        <v>13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6">
        <v>1</v>
      </c>
      <c r="AX23" s="34"/>
      <c r="AY23" s="34"/>
      <c r="AZ23" s="34"/>
      <c r="BA23" s="34"/>
      <c r="BB23" s="9">
        <f t="shared" si="0"/>
        <v>1</v>
      </c>
    </row>
    <row r="24" spans="1:54" x14ac:dyDescent="0.25"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</row>
    <row r="25" spans="1:54" x14ac:dyDescent="0.25"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</row>
    <row r="26" spans="1:54" x14ac:dyDescent="0.25"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</row>
    <row r="27" spans="1:54" x14ac:dyDescent="0.25"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</row>
    <row r="28" spans="1:54" x14ac:dyDescent="0.25"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</row>
    <row r="29" spans="1:54" x14ac:dyDescent="0.25"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</row>
    <row r="30" spans="1:54" x14ac:dyDescent="0.25"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</row>
    <row r="31" spans="1:54" x14ac:dyDescent="0.25"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</row>
    <row r="32" spans="1:54" x14ac:dyDescent="0.25"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</sheetData>
  <sheetProtection formatColumns="0" formatRows="0" autoFilter="0"/>
  <mergeCells count="26">
    <mergeCell ref="C1:BA4"/>
    <mergeCell ref="BB8:BB9"/>
    <mergeCell ref="D8:D9"/>
    <mergeCell ref="E8:E9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J8:M8"/>
    <mergeCell ref="N8:Q8"/>
    <mergeCell ref="AD8:AG8"/>
    <mergeCell ref="R8:U8"/>
    <mergeCell ref="V8:Y8"/>
    <mergeCell ref="Z8:AC8"/>
    <mergeCell ref="AX8:BA8"/>
    <mergeCell ref="A5:B5"/>
    <mergeCell ref="A6:B6"/>
    <mergeCell ref="A7:B7"/>
    <mergeCell ref="C5:BB5"/>
    <mergeCell ref="C6:BB6"/>
    <mergeCell ref="C7:BB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"/>
  <sheetViews>
    <sheetView zoomScale="70" zoomScaleNormal="70" workbookViewId="0">
      <pane ySplit="8" topLeftCell="A27" activePane="bottomLeft" state="frozen"/>
      <selection pane="bottomLeft" activeCell="J27" sqref="J27:L35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5" width="37" style="21" customWidth="1"/>
    <col min="6" max="6" width="8.5703125" style="21" customWidth="1"/>
    <col min="7" max="7" width="27.85546875" style="21" customWidth="1"/>
    <col min="8" max="8" width="23.7109375" style="21" customWidth="1"/>
    <col min="9" max="9" width="33.7109375" style="21" customWidth="1"/>
    <col min="10" max="10" width="9.5703125" style="21" customWidth="1"/>
    <col min="11" max="11" width="31.85546875" style="21" customWidth="1"/>
    <col min="12" max="12" width="23.7109375" style="21" customWidth="1"/>
    <col min="13" max="13" width="8.5703125" style="21" customWidth="1"/>
    <col min="14" max="14" width="27.85546875" style="21" customWidth="1"/>
    <col min="15" max="15" width="23.7109375" style="21" customWidth="1"/>
    <col min="16" max="16" width="33.7109375" style="21" customWidth="1"/>
    <col min="17" max="17" width="9.5703125" style="21" customWidth="1"/>
    <col min="18" max="18" width="31.85546875" style="21" customWidth="1"/>
    <col min="19" max="19" width="23.7109375" style="21" customWidth="1"/>
    <col min="20" max="20" width="8.5703125" style="21" customWidth="1"/>
    <col min="21" max="21" width="27.85546875" style="21" customWidth="1"/>
    <col min="22" max="22" width="23.7109375" style="21" customWidth="1"/>
    <col min="23" max="23" width="33.7109375" style="21" customWidth="1"/>
    <col min="24" max="24" width="9.5703125" style="21" customWidth="1"/>
    <col min="25" max="25" width="31.85546875" style="21" customWidth="1"/>
    <col min="26" max="26" width="23.7109375" style="21" customWidth="1"/>
    <col min="27" max="27" width="8.5703125" style="21" customWidth="1"/>
    <col min="28" max="28" width="27.85546875" style="21" customWidth="1"/>
    <col min="29" max="29" width="23.7109375" style="21" customWidth="1"/>
    <col min="30" max="30" width="33.7109375" style="21" customWidth="1"/>
    <col min="31" max="31" width="9.5703125" style="21" customWidth="1"/>
    <col min="32" max="32" width="27.140625" style="21" customWidth="1"/>
    <col min="33" max="33" width="23.7109375" style="21" customWidth="1"/>
    <col min="34" max="34" width="11.42578125" style="21" customWidth="1"/>
    <col min="35" max="48" width="11.42578125" style="21" hidden="1" customWidth="1"/>
    <col min="49" max="16384" width="11.42578125" style="1" hidden="1"/>
  </cols>
  <sheetData>
    <row r="1" spans="1:48" ht="16.5" customHeight="1" x14ac:dyDescent="0.3">
      <c r="A1" s="67"/>
      <c r="B1" s="68"/>
      <c r="C1" s="73" t="s">
        <v>63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5"/>
      <c r="AF1" s="82" t="s">
        <v>62</v>
      </c>
      <c r="AG1" s="8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6.5" customHeight="1" x14ac:dyDescent="0.3">
      <c r="A2" s="69"/>
      <c r="B2" s="70"/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8"/>
      <c r="AF2" s="82" t="s">
        <v>70</v>
      </c>
      <c r="AG2" s="8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x14ac:dyDescent="0.3">
      <c r="A3" s="69"/>
      <c r="B3" s="70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8"/>
      <c r="AF3" s="82" t="s">
        <v>71</v>
      </c>
      <c r="AG3" s="8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48" ht="16.5" x14ac:dyDescent="0.3">
      <c r="A4" s="71"/>
      <c r="B4" s="72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1"/>
      <c r="AF4" s="82" t="s">
        <v>69</v>
      </c>
      <c r="AG4" s="8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</row>
    <row r="5" spans="1:48" ht="16.5" x14ac:dyDescent="0.3">
      <c r="A5" s="13"/>
      <c r="B5" s="14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</row>
    <row r="6" spans="1:48" ht="15.75" customHeight="1" x14ac:dyDescent="0.3">
      <c r="A6" s="61"/>
      <c r="B6" s="61"/>
      <c r="C6" s="61"/>
      <c r="D6" s="61"/>
      <c r="E6" s="28"/>
      <c r="F6" s="62" t="s">
        <v>64</v>
      </c>
      <c r="G6" s="62"/>
      <c r="H6" s="62"/>
      <c r="I6" s="62"/>
      <c r="J6" s="62"/>
      <c r="K6" s="62"/>
      <c r="L6" s="62"/>
      <c r="M6" s="63" t="s">
        <v>65</v>
      </c>
      <c r="N6" s="63"/>
      <c r="O6" s="63"/>
      <c r="P6" s="63"/>
      <c r="Q6" s="63"/>
      <c r="R6" s="63"/>
      <c r="S6" s="64"/>
      <c r="T6" s="63" t="s">
        <v>66</v>
      </c>
      <c r="U6" s="63"/>
      <c r="V6" s="63"/>
      <c r="W6" s="63"/>
      <c r="X6" s="63"/>
      <c r="Y6" s="63"/>
      <c r="Z6" s="64"/>
      <c r="AA6" s="63" t="s">
        <v>67</v>
      </c>
      <c r="AB6" s="63"/>
      <c r="AC6" s="63"/>
      <c r="AD6" s="63"/>
      <c r="AE6" s="63"/>
      <c r="AF6" s="63"/>
      <c r="AG6" s="64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7.75" customHeight="1" x14ac:dyDescent="0.3">
      <c r="A7" s="65" t="s">
        <v>17</v>
      </c>
      <c r="B7" s="60" t="s">
        <v>61</v>
      </c>
      <c r="C7" s="60"/>
      <c r="D7" s="66" t="s">
        <v>48</v>
      </c>
      <c r="E7" s="66" t="s">
        <v>50</v>
      </c>
      <c r="F7" s="58" t="s">
        <v>52</v>
      </c>
      <c r="G7" s="58"/>
      <c r="H7" s="58"/>
      <c r="I7" s="15" t="s">
        <v>53</v>
      </c>
      <c r="J7" s="59" t="s">
        <v>54</v>
      </c>
      <c r="K7" s="59"/>
      <c r="L7" s="59"/>
      <c r="M7" s="58" t="s">
        <v>52</v>
      </c>
      <c r="N7" s="58"/>
      <c r="O7" s="58"/>
      <c r="P7" s="15" t="s">
        <v>53</v>
      </c>
      <c r="Q7" s="59" t="s">
        <v>54</v>
      </c>
      <c r="R7" s="59"/>
      <c r="S7" s="59"/>
      <c r="T7" s="58" t="s">
        <v>52</v>
      </c>
      <c r="U7" s="58"/>
      <c r="V7" s="58"/>
      <c r="W7" s="15" t="s">
        <v>53</v>
      </c>
      <c r="X7" s="59" t="s">
        <v>54</v>
      </c>
      <c r="Y7" s="59"/>
      <c r="Z7" s="59"/>
      <c r="AA7" s="58" t="s">
        <v>52</v>
      </c>
      <c r="AB7" s="58"/>
      <c r="AC7" s="58"/>
      <c r="AD7" s="15" t="s">
        <v>53</v>
      </c>
      <c r="AE7" s="59" t="s">
        <v>54</v>
      </c>
      <c r="AF7" s="59"/>
      <c r="AG7" s="59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 ht="30.75" customHeight="1" x14ac:dyDescent="0.25">
      <c r="A8" s="65"/>
      <c r="B8" s="60"/>
      <c r="C8" s="60"/>
      <c r="D8" s="66"/>
      <c r="E8" s="66"/>
      <c r="F8" s="16" t="s">
        <v>55</v>
      </c>
      <c r="G8" s="16" t="s">
        <v>56</v>
      </c>
      <c r="H8" s="16" t="s">
        <v>57</v>
      </c>
      <c r="I8" s="17" t="s">
        <v>58</v>
      </c>
      <c r="J8" s="18" t="s">
        <v>55</v>
      </c>
      <c r="K8" s="18" t="s">
        <v>59</v>
      </c>
      <c r="L8" s="18" t="s">
        <v>60</v>
      </c>
      <c r="M8" s="16" t="s">
        <v>55</v>
      </c>
      <c r="N8" s="16" t="s">
        <v>56</v>
      </c>
      <c r="O8" s="16" t="s">
        <v>57</v>
      </c>
      <c r="P8" s="17" t="s">
        <v>58</v>
      </c>
      <c r="Q8" s="18" t="s">
        <v>55</v>
      </c>
      <c r="R8" s="18" t="s">
        <v>59</v>
      </c>
      <c r="S8" s="18" t="s">
        <v>60</v>
      </c>
      <c r="T8" s="16" t="s">
        <v>55</v>
      </c>
      <c r="U8" s="16" t="s">
        <v>56</v>
      </c>
      <c r="V8" s="16" t="s">
        <v>57</v>
      </c>
      <c r="W8" s="17" t="s">
        <v>58</v>
      </c>
      <c r="X8" s="18" t="s">
        <v>55</v>
      </c>
      <c r="Y8" s="18" t="s">
        <v>59</v>
      </c>
      <c r="Z8" s="18" t="s">
        <v>60</v>
      </c>
      <c r="AA8" s="16" t="s">
        <v>55</v>
      </c>
      <c r="AB8" s="16" t="s">
        <v>56</v>
      </c>
      <c r="AC8" s="16" t="s">
        <v>57</v>
      </c>
      <c r="AD8" s="17" t="s">
        <v>58</v>
      </c>
      <c r="AE8" s="18" t="s">
        <v>55</v>
      </c>
      <c r="AF8" s="18" t="s">
        <v>59</v>
      </c>
      <c r="AG8" s="18" t="s">
        <v>60</v>
      </c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48" ht="108" customHeight="1" x14ac:dyDescent="0.25">
      <c r="A9" s="8">
        <v>1</v>
      </c>
      <c r="B9" s="55" t="str">
        <f>'Plan 2023'!B10</f>
        <v>Definir actividades Plan de Accion Institucional 2023</v>
      </c>
      <c r="C9" s="56"/>
      <c r="D9" s="24" t="str">
        <f>'Plan 2023'!C10</f>
        <v>Plan de Accion 2023 - Gestion Documental
(1 Documento)</v>
      </c>
      <c r="E9" s="24" t="str">
        <f>'Plan 2023'!D10</f>
        <v>Gestión Documental
Subdirección Corporativa</v>
      </c>
      <c r="F9" s="25"/>
      <c r="G9" s="26"/>
      <c r="H9" s="26"/>
      <c r="I9" s="27"/>
      <c r="J9" s="25"/>
      <c r="K9" s="27"/>
      <c r="L9" s="27"/>
      <c r="M9" s="25"/>
      <c r="N9" s="26"/>
      <c r="O9" s="26"/>
      <c r="P9" s="27"/>
      <c r="Q9" s="25"/>
      <c r="R9" s="27"/>
      <c r="S9" s="27"/>
      <c r="T9" s="25"/>
      <c r="U9" s="26"/>
      <c r="V9" s="26"/>
      <c r="W9" s="27"/>
      <c r="X9" s="25"/>
      <c r="Y9" s="27"/>
      <c r="Z9" s="27"/>
      <c r="AA9" s="25"/>
      <c r="AB9" s="26"/>
      <c r="AC9" s="26"/>
      <c r="AD9" s="27"/>
      <c r="AE9" s="25"/>
      <c r="AF9" s="27"/>
      <c r="AG9" s="27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</row>
    <row r="10" spans="1:48" ht="47.25" customHeight="1" x14ac:dyDescent="0.25">
      <c r="A10" s="8">
        <v>2</v>
      </c>
      <c r="B10" s="55" t="str">
        <f>'Plan 2023'!B11</f>
        <v>Evaluar y ajustar la Matriz de Riesgos del proceso de Gestion Documental 2023</v>
      </c>
      <c r="C10" s="56"/>
      <c r="D10" s="24" t="str">
        <f>'Plan 2023'!C11</f>
        <v>Matriz de riesgos 2023 actualizada
(1 Documento)</v>
      </c>
      <c r="E10" s="24" t="str">
        <f>'Plan 2023'!D11</f>
        <v>Gestión Documental
Subdirección Corporativa</v>
      </c>
      <c r="F10" s="25"/>
      <c r="G10" s="26"/>
      <c r="H10" s="26"/>
      <c r="I10" s="27"/>
      <c r="J10" s="25"/>
      <c r="K10" s="27"/>
      <c r="L10" s="27"/>
      <c r="M10" s="25"/>
      <c r="N10" s="26"/>
      <c r="O10" s="26"/>
      <c r="P10" s="27"/>
      <c r="Q10" s="25"/>
      <c r="R10" s="27"/>
      <c r="S10" s="27"/>
      <c r="T10" s="25"/>
      <c r="U10" s="26"/>
      <c r="V10" s="26"/>
      <c r="W10" s="27"/>
      <c r="X10" s="25"/>
      <c r="Y10" s="27"/>
      <c r="Z10" s="27"/>
      <c r="AA10" s="25"/>
      <c r="AB10" s="26"/>
      <c r="AC10" s="26"/>
      <c r="AD10" s="27"/>
      <c r="AE10" s="25"/>
      <c r="AF10" s="27"/>
      <c r="AG10" s="27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</row>
    <row r="11" spans="1:48" ht="47.25" customHeight="1" x14ac:dyDescent="0.25">
      <c r="A11" s="8">
        <v>3</v>
      </c>
      <c r="B11" s="55" t="str">
        <f>'Plan 2023'!B21</f>
        <v>Elaborar el Modelo de Requisitos del Sistema de Gestion de Documentos Electronicos de Archivo - MOREQ</v>
      </c>
      <c r="C11" s="56"/>
      <c r="D11" s="24" t="str">
        <f>'Plan 2023'!C21</f>
        <v>Modelo de Requisitos Sistema de Gestion de Documentos Electronicos de Archivo - MOREQ
(1 Documento)</v>
      </c>
      <c r="E11" s="24" t="str">
        <f>'Plan 2023'!D21</f>
        <v>Gestión Documental
Subdirección Corporativa
Oficina Tecnologias de la Informacion y las Comunicaciones</v>
      </c>
      <c r="F11" s="25"/>
      <c r="G11" s="26"/>
      <c r="H11" s="26"/>
      <c r="I11" s="27"/>
      <c r="J11" s="25"/>
      <c r="K11" s="27"/>
      <c r="L11" s="27"/>
      <c r="M11" s="25"/>
      <c r="N11" s="26"/>
      <c r="O11" s="26"/>
      <c r="P11" s="27"/>
      <c r="Q11" s="25"/>
      <c r="R11" s="27"/>
      <c r="S11" s="27"/>
      <c r="T11" s="25"/>
      <c r="U11" s="26"/>
      <c r="V11" s="26"/>
      <c r="W11" s="27"/>
      <c r="X11" s="25"/>
      <c r="Y11" s="27"/>
      <c r="Z11" s="27"/>
      <c r="AA11" s="25"/>
      <c r="AB11" s="26"/>
      <c r="AC11" s="26"/>
      <c r="AD11" s="27"/>
      <c r="AE11" s="25"/>
      <c r="AF11" s="27"/>
      <c r="AG11" s="27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</row>
    <row r="12" spans="1:48" ht="47.25" customHeight="1" x14ac:dyDescent="0.25">
      <c r="A12" s="8">
        <v>4</v>
      </c>
      <c r="B12" s="55" t="str">
        <f>'Plan 2023'!B13</f>
        <v>Actualizar procedimientos de Gestión Documental</v>
      </c>
      <c r="C12" s="56"/>
      <c r="D12" s="24" t="str">
        <f>'Plan 2023'!C13</f>
        <v>Procedimientos Gestion Documental actualizados
(5 Documentos)</v>
      </c>
      <c r="E12" s="24" t="str">
        <f>'Plan 2023'!D13</f>
        <v>Gestión Documental
Subdirección Corporativa</v>
      </c>
      <c r="F12" s="25"/>
      <c r="G12" s="26"/>
      <c r="H12" s="26"/>
      <c r="I12" s="27"/>
      <c r="J12" s="25"/>
      <c r="K12" s="27"/>
      <c r="L12" s="27"/>
      <c r="M12" s="25"/>
      <c r="N12" s="26"/>
      <c r="O12" s="26"/>
      <c r="P12" s="27"/>
      <c r="Q12" s="25"/>
      <c r="R12" s="27"/>
      <c r="S12" s="27"/>
      <c r="T12" s="25"/>
      <c r="U12" s="26"/>
      <c r="V12" s="26"/>
      <c r="W12" s="27"/>
      <c r="X12" s="25"/>
      <c r="Y12" s="27"/>
      <c r="Z12" s="27"/>
      <c r="AA12" s="25"/>
      <c r="AB12" s="26"/>
      <c r="AC12" s="26"/>
      <c r="AD12" s="27"/>
      <c r="AE12" s="25"/>
      <c r="AF12" s="27"/>
      <c r="AG12" s="27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</row>
    <row r="13" spans="1:48" ht="47.25" customHeight="1" x14ac:dyDescent="0.25">
      <c r="A13" s="8">
        <v>5</v>
      </c>
      <c r="B13" s="55" t="e">
        <f>'Plan 2023'!#REF!</f>
        <v>#REF!</v>
      </c>
      <c r="C13" s="56"/>
      <c r="D13" s="24" t="e">
        <f>'Plan 2023'!#REF!</f>
        <v>#REF!</v>
      </c>
      <c r="E13" s="24" t="e">
        <f>'Plan 2023'!#REF!</f>
        <v>#REF!</v>
      </c>
      <c r="F13" s="25"/>
      <c r="G13" s="26"/>
      <c r="H13" s="26"/>
      <c r="I13" s="27"/>
      <c r="J13" s="25"/>
      <c r="K13" s="27"/>
      <c r="L13" s="27"/>
      <c r="M13" s="25"/>
      <c r="N13" s="26"/>
      <c r="O13" s="26"/>
      <c r="P13" s="27"/>
      <c r="Q13" s="25"/>
      <c r="R13" s="27"/>
      <c r="S13" s="27"/>
      <c r="T13" s="25"/>
      <c r="U13" s="26"/>
      <c r="V13" s="26"/>
      <c r="W13" s="27"/>
      <c r="X13" s="25"/>
      <c r="Y13" s="27"/>
      <c r="Z13" s="27"/>
      <c r="AA13" s="25"/>
      <c r="AB13" s="26"/>
      <c r="AC13" s="26"/>
      <c r="AD13" s="27"/>
      <c r="AE13" s="25"/>
      <c r="AF13" s="27"/>
      <c r="AG13" s="27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</row>
    <row r="14" spans="1:48" ht="47.25" customHeight="1" x14ac:dyDescent="0.25">
      <c r="A14" s="8">
        <v>6</v>
      </c>
      <c r="B14" s="55" t="e">
        <f>'Plan 2023'!#REF!</f>
        <v>#REF!</v>
      </c>
      <c r="C14" s="56"/>
      <c r="D14" s="24" t="e">
        <f>'Plan 2023'!#REF!</f>
        <v>#REF!</v>
      </c>
      <c r="E14" s="24" t="e">
        <f>'Plan 2023'!#REF!</f>
        <v>#REF!</v>
      </c>
      <c r="F14" s="25"/>
      <c r="G14" s="26"/>
      <c r="H14" s="26"/>
      <c r="I14" s="27"/>
      <c r="J14" s="25"/>
      <c r="K14" s="27"/>
      <c r="L14" s="27"/>
      <c r="M14" s="25"/>
      <c r="N14" s="26"/>
      <c r="O14" s="26"/>
      <c r="P14" s="27"/>
      <c r="Q14" s="25"/>
      <c r="R14" s="27"/>
      <c r="S14" s="27"/>
      <c r="T14" s="25"/>
      <c r="U14" s="26"/>
      <c r="V14" s="26"/>
      <c r="W14" s="27"/>
      <c r="X14" s="25"/>
      <c r="Y14" s="27"/>
      <c r="Z14" s="27"/>
      <c r="AA14" s="25"/>
      <c r="AB14" s="26"/>
      <c r="AC14" s="26"/>
      <c r="AD14" s="27"/>
      <c r="AE14" s="25"/>
      <c r="AF14" s="27"/>
      <c r="AG14" s="27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</row>
    <row r="15" spans="1:48" ht="47.25" customHeight="1" x14ac:dyDescent="0.25">
      <c r="A15" s="8">
        <v>7</v>
      </c>
      <c r="B15" s="55" t="e">
        <f>'Plan 2023'!#REF!</f>
        <v>#REF!</v>
      </c>
      <c r="C15" s="56"/>
      <c r="D15" s="24" t="e">
        <f>'Plan 2023'!#REF!</f>
        <v>#REF!</v>
      </c>
      <c r="E15" s="24" t="e">
        <f>'Plan 2023'!#REF!</f>
        <v>#REF!</v>
      </c>
      <c r="F15" s="25"/>
      <c r="G15" s="26"/>
      <c r="H15" s="26"/>
      <c r="I15" s="27"/>
      <c r="J15" s="25"/>
      <c r="K15" s="27"/>
      <c r="L15" s="27"/>
      <c r="M15" s="25"/>
      <c r="N15" s="26"/>
      <c r="O15" s="26"/>
      <c r="P15" s="27"/>
      <c r="Q15" s="25"/>
      <c r="R15" s="27"/>
      <c r="S15" s="27"/>
      <c r="T15" s="25"/>
      <c r="U15" s="26"/>
      <c r="V15" s="26"/>
      <c r="W15" s="27"/>
      <c r="X15" s="25"/>
      <c r="Y15" s="27"/>
      <c r="Z15" s="27"/>
      <c r="AA15" s="25"/>
      <c r="AB15" s="26"/>
      <c r="AC15" s="26"/>
      <c r="AD15" s="27"/>
      <c r="AE15" s="25"/>
      <c r="AF15" s="27"/>
      <c r="AG15" s="27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ht="47.25" customHeight="1" x14ac:dyDescent="0.25">
      <c r="A16" s="8">
        <v>8</v>
      </c>
      <c r="B16" s="55" t="e">
        <f>'Plan 2023'!#REF!</f>
        <v>#REF!</v>
      </c>
      <c r="C16" s="56"/>
      <c r="D16" s="24" t="e">
        <f>'Plan 2023'!#REF!</f>
        <v>#REF!</v>
      </c>
      <c r="E16" s="24" t="e">
        <f>'Plan 2023'!#REF!</f>
        <v>#REF!</v>
      </c>
      <c r="F16" s="25"/>
      <c r="G16" s="26"/>
      <c r="H16" s="26"/>
      <c r="I16" s="27"/>
      <c r="J16" s="25"/>
      <c r="K16" s="27"/>
      <c r="L16" s="27"/>
      <c r="M16" s="25"/>
      <c r="N16" s="26"/>
      <c r="O16" s="26"/>
      <c r="P16" s="27"/>
      <c r="Q16" s="25"/>
      <c r="R16" s="27"/>
      <c r="S16" s="27"/>
      <c r="T16" s="25"/>
      <c r="U16" s="26"/>
      <c r="V16" s="26"/>
      <c r="W16" s="27"/>
      <c r="X16" s="25"/>
      <c r="Y16" s="27"/>
      <c r="Z16" s="27"/>
      <c r="AA16" s="25"/>
      <c r="AB16" s="26"/>
      <c r="AC16" s="26"/>
      <c r="AD16" s="27"/>
      <c r="AE16" s="25"/>
      <c r="AF16" s="27"/>
      <c r="AG16" s="27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1:48" ht="47.25" customHeight="1" x14ac:dyDescent="0.25">
      <c r="A17" s="8">
        <v>9</v>
      </c>
      <c r="B17" s="55" t="e">
        <f>'Plan 2023'!#REF!</f>
        <v>#REF!</v>
      </c>
      <c r="C17" s="56"/>
      <c r="D17" s="24" t="e">
        <f>'Plan 2023'!#REF!</f>
        <v>#REF!</v>
      </c>
      <c r="E17" s="24" t="e">
        <f>'Plan 2023'!#REF!</f>
        <v>#REF!</v>
      </c>
      <c r="F17" s="25"/>
      <c r="G17" s="26"/>
      <c r="H17" s="26"/>
      <c r="I17" s="27"/>
      <c r="J17" s="25"/>
      <c r="K17" s="27"/>
      <c r="L17" s="27"/>
      <c r="M17" s="25"/>
      <c r="N17" s="26"/>
      <c r="O17" s="26"/>
      <c r="P17" s="27"/>
      <c r="Q17" s="25"/>
      <c r="R17" s="27"/>
      <c r="S17" s="27"/>
      <c r="T17" s="25"/>
      <c r="U17" s="26"/>
      <c r="V17" s="26"/>
      <c r="W17" s="27"/>
      <c r="X17" s="25"/>
      <c r="Y17" s="27"/>
      <c r="Z17" s="27"/>
      <c r="AA17" s="25"/>
      <c r="AB17" s="26"/>
      <c r="AC17" s="26"/>
      <c r="AD17" s="27"/>
      <c r="AE17" s="25"/>
      <c r="AF17" s="27"/>
      <c r="AG17" s="27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47.25" customHeight="1" x14ac:dyDescent="0.25">
      <c r="A18" s="8">
        <v>10</v>
      </c>
      <c r="B18" s="55" t="e">
        <f>'Plan 2023'!#REF!</f>
        <v>#REF!</v>
      </c>
      <c r="C18" s="56"/>
      <c r="D18" s="24" t="e">
        <f>'Plan 2023'!#REF!</f>
        <v>#REF!</v>
      </c>
      <c r="E18" s="24" t="e">
        <f>'Plan 2023'!#REF!</f>
        <v>#REF!</v>
      </c>
      <c r="F18" s="25"/>
      <c r="G18" s="26"/>
      <c r="H18" s="26"/>
      <c r="I18" s="27"/>
      <c r="J18" s="25"/>
      <c r="K18" s="27"/>
      <c r="L18" s="27"/>
      <c r="M18" s="25"/>
      <c r="N18" s="26"/>
      <c r="O18" s="26"/>
      <c r="P18" s="27"/>
      <c r="Q18" s="25"/>
      <c r="R18" s="27"/>
      <c r="S18" s="27"/>
      <c r="T18" s="25"/>
      <c r="U18" s="26"/>
      <c r="V18" s="26"/>
      <c r="W18" s="27"/>
      <c r="X18" s="25"/>
      <c r="Y18" s="27"/>
      <c r="Z18" s="27"/>
      <c r="AA18" s="25"/>
      <c r="AB18" s="26"/>
      <c r="AC18" s="26"/>
      <c r="AD18" s="27"/>
      <c r="AE18" s="25"/>
      <c r="AF18" s="27"/>
      <c r="AG18" s="27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</row>
    <row r="19" spans="1:48" ht="47.25" customHeight="1" x14ac:dyDescent="0.25">
      <c r="A19" s="8">
        <v>11</v>
      </c>
      <c r="B19" s="55" t="e">
        <f>'Plan 2023'!#REF!</f>
        <v>#REF!</v>
      </c>
      <c r="C19" s="56"/>
      <c r="D19" s="24" t="e">
        <f>'Plan 2023'!#REF!</f>
        <v>#REF!</v>
      </c>
      <c r="E19" s="24" t="e">
        <f>'Plan 2023'!#REF!</f>
        <v>#REF!</v>
      </c>
      <c r="F19" s="25"/>
      <c r="G19" s="26"/>
      <c r="H19" s="26"/>
      <c r="I19" s="27"/>
      <c r="J19" s="25"/>
      <c r="K19" s="27"/>
      <c r="L19" s="27"/>
      <c r="M19" s="25"/>
      <c r="N19" s="26"/>
      <c r="O19" s="26"/>
      <c r="P19" s="27"/>
      <c r="Q19" s="25"/>
      <c r="R19" s="27"/>
      <c r="S19" s="27"/>
      <c r="T19" s="25"/>
      <c r="U19" s="26"/>
      <c r="V19" s="26"/>
      <c r="W19" s="27"/>
      <c r="X19" s="25"/>
      <c r="Y19" s="27"/>
      <c r="Z19" s="27"/>
      <c r="AA19" s="25"/>
      <c r="AB19" s="26"/>
      <c r="AC19" s="26"/>
      <c r="AD19" s="27"/>
      <c r="AE19" s="25"/>
      <c r="AF19" s="27"/>
      <c r="AG19" s="27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</row>
    <row r="20" spans="1:48" ht="47.25" customHeight="1" x14ac:dyDescent="0.25">
      <c r="A20" s="8">
        <v>12</v>
      </c>
      <c r="B20" s="55" t="e">
        <f>'Plan 2023'!#REF!</f>
        <v>#REF!</v>
      </c>
      <c r="C20" s="56"/>
      <c r="D20" s="24" t="e">
        <f>'Plan 2023'!#REF!</f>
        <v>#REF!</v>
      </c>
      <c r="E20" s="24" t="e">
        <f>'Plan 2023'!#REF!</f>
        <v>#REF!</v>
      </c>
      <c r="F20" s="25"/>
      <c r="G20" s="26"/>
      <c r="H20" s="26"/>
      <c r="I20" s="27"/>
      <c r="J20" s="25"/>
      <c r="K20" s="27"/>
      <c r="L20" s="27"/>
      <c r="M20" s="25"/>
      <c r="N20" s="26"/>
      <c r="O20" s="26"/>
      <c r="P20" s="27"/>
      <c r="Q20" s="25"/>
      <c r="R20" s="27"/>
      <c r="S20" s="27"/>
      <c r="T20" s="25"/>
      <c r="U20" s="26"/>
      <c r="V20" s="26"/>
      <c r="W20" s="27"/>
      <c r="X20" s="25"/>
      <c r="Y20" s="27"/>
      <c r="Z20" s="27"/>
      <c r="AA20" s="25"/>
      <c r="AB20" s="26"/>
      <c r="AC20" s="26"/>
      <c r="AD20" s="27"/>
      <c r="AE20" s="25"/>
      <c r="AF20" s="27"/>
      <c r="AG20" s="27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</row>
    <row r="21" spans="1:48" ht="47.25" customHeight="1" x14ac:dyDescent="0.25">
      <c r="A21" s="8">
        <v>13</v>
      </c>
      <c r="B21" s="55" t="e">
        <f>'Plan 2023'!#REF!</f>
        <v>#REF!</v>
      </c>
      <c r="C21" s="56"/>
      <c r="D21" s="24" t="e">
        <f>'Plan 2023'!#REF!</f>
        <v>#REF!</v>
      </c>
      <c r="E21" s="24" t="e">
        <f>'Plan 2023'!#REF!</f>
        <v>#REF!</v>
      </c>
      <c r="F21" s="25"/>
      <c r="G21" s="26"/>
      <c r="H21" s="26"/>
      <c r="I21" s="27"/>
      <c r="J21" s="25"/>
      <c r="K21" s="27"/>
      <c r="L21" s="27"/>
      <c r="M21" s="25"/>
      <c r="N21" s="26"/>
      <c r="O21" s="26"/>
      <c r="P21" s="27"/>
      <c r="Q21" s="25"/>
      <c r="R21" s="27"/>
      <c r="S21" s="27"/>
      <c r="T21" s="25"/>
      <c r="U21" s="26"/>
      <c r="V21" s="26"/>
      <c r="W21" s="27"/>
      <c r="X21" s="25"/>
      <c r="Y21" s="27"/>
      <c r="Z21" s="27"/>
      <c r="AA21" s="25"/>
      <c r="AB21" s="26"/>
      <c r="AC21" s="26"/>
      <c r="AD21" s="27"/>
      <c r="AE21" s="25"/>
      <c r="AF21" s="27"/>
      <c r="AG21" s="27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</row>
    <row r="22" spans="1:48" ht="47.25" customHeight="1" x14ac:dyDescent="0.25">
      <c r="A22" s="8">
        <v>14</v>
      </c>
      <c r="B22" s="55" t="e">
        <f>'Plan 2023'!#REF!</f>
        <v>#REF!</v>
      </c>
      <c r="C22" s="56"/>
      <c r="D22" s="24" t="e">
        <f>'Plan 2023'!#REF!</f>
        <v>#REF!</v>
      </c>
      <c r="E22" s="24" t="e">
        <f>'Plan 2023'!#REF!</f>
        <v>#REF!</v>
      </c>
      <c r="F22" s="25"/>
      <c r="G22" s="26"/>
      <c r="H22" s="26"/>
      <c r="I22" s="27"/>
      <c r="J22" s="25"/>
      <c r="K22" s="27"/>
      <c r="L22" s="27"/>
      <c r="M22" s="25"/>
      <c r="N22" s="26"/>
      <c r="O22" s="26"/>
      <c r="P22" s="27"/>
      <c r="Q22" s="25"/>
      <c r="R22" s="27"/>
      <c r="S22" s="27"/>
      <c r="T22" s="25"/>
      <c r="U22" s="26"/>
      <c r="V22" s="26"/>
      <c r="W22" s="27"/>
      <c r="X22" s="25"/>
      <c r="Y22" s="27"/>
      <c r="Z22" s="27"/>
      <c r="AA22" s="25"/>
      <c r="AB22" s="26"/>
      <c r="AC22" s="26"/>
      <c r="AD22" s="27"/>
      <c r="AE22" s="25"/>
      <c r="AF22" s="27"/>
      <c r="AG22" s="27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</row>
    <row r="23" spans="1:48" ht="47.25" customHeight="1" x14ac:dyDescent="0.25">
      <c r="A23" s="8">
        <v>15</v>
      </c>
      <c r="B23" s="55" t="e">
        <f>'Plan 2023'!#REF!</f>
        <v>#REF!</v>
      </c>
      <c r="C23" s="56"/>
      <c r="D23" s="24" t="e">
        <f>'Plan 2023'!#REF!</f>
        <v>#REF!</v>
      </c>
      <c r="E23" s="24" t="e">
        <f>'Plan 2023'!#REF!</f>
        <v>#REF!</v>
      </c>
      <c r="F23" s="25"/>
      <c r="G23" s="26"/>
      <c r="H23" s="26"/>
      <c r="I23" s="27"/>
      <c r="J23" s="25"/>
      <c r="K23" s="27"/>
      <c r="L23" s="27"/>
      <c r="M23" s="25"/>
      <c r="N23" s="26"/>
      <c r="O23" s="26"/>
      <c r="P23" s="27"/>
      <c r="Q23" s="25"/>
      <c r="R23" s="27"/>
      <c r="S23" s="27"/>
      <c r="T23" s="25"/>
      <c r="U23" s="26"/>
      <c r="V23" s="26"/>
      <c r="W23" s="27"/>
      <c r="X23" s="25"/>
      <c r="Y23" s="27"/>
      <c r="Z23" s="27"/>
      <c r="AA23" s="25"/>
      <c r="AB23" s="26"/>
      <c r="AC23" s="26"/>
      <c r="AD23" s="27"/>
      <c r="AE23" s="25"/>
      <c r="AF23" s="27"/>
      <c r="AG23" s="27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</row>
    <row r="24" spans="1:48" ht="34.5" customHeight="1" x14ac:dyDescent="0.25">
      <c r="A24" s="8">
        <v>16</v>
      </c>
      <c r="B24" s="55" t="e">
        <f>'Plan 2023'!#REF!</f>
        <v>#REF!</v>
      </c>
      <c r="C24" s="56"/>
      <c r="D24" s="24" t="e">
        <f>'Plan 2023'!#REF!</f>
        <v>#REF!</v>
      </c>
      <c r="E24" s="24" t="e">
        <f>'Plan 2023'!#REF!</f>
        <v>#REF!</v>
      </c>
      <c r="F24" s="25"/>
      <c r="G24" s="26"/>
      <c r="H24" s="26"/>
      <c r="I24" s="27"/>
      <c r="J24" s="25"/>
      <c r="K24" s="27"/>
      <c r="L24" s="27"/>
      <c r="M24" s="25"/>
      <c r="N24" s="26"/>
      <c r="O24" s="26"/>
      <c r="P24" s="27"/>
      <c r="Q24" s="25"/>
      <c r="R24" s="27"/>
      <c r="S24" s="27"/>
      <c r="T24" s="25"/>
      <c r="U24" s="26"/>
      <c r="V24" s="26"/>
      <c r="W24" s="27"/>
      <c r="X24" s="25"/>
      <c r="Y24" s="27"/>
      <c r="Z24" s="27"/>
      <c r="AA24" s="25"/>
      <c r="AB24" s="26"/>
      <c r="AC24" s="26"/>
      <c r="AD24" s="27"/>
      <c r="AE24" s="25"/>
      <c r="AF24" s="27"/>
      <c r="AG24" s="27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ht="34.5" customHeight="1" x14ac:dyDescent="0.25">
      <c r="A25" s="8">
        <v>17</v>
      </c>
      <c r="B25" s="55" t="str">
        <f>'Plan 2023'!B12</f>
        <v>Elaborar el Manual de Archivo del IDIGER</v>
      </c>
      <c r="C25" s="56"/>
      <c r="D25" s="24" t="str">
        <f>'Plan 2023'!C12</f>
        <v>Manual de Archivo
(1 Documento)
Reglamento de Archivo
(1 Documento)</v>
      </c>
      <c r="E25" s="24" t="str">
        <f>'Plan 2023'!D12</f>
        <v>Gestión Documental
Subdirección Corporativa</v>
      </c>
      <c r="F25" s="25"/>
      <c r="G25" s="26"/>
      <c r="H25" s="26"/>
      <c r="I25" s="27"/>
      <c r="J25" s="25"/>
      <c r="K25" s="27"/>
      <c r="L25" s="27"/>
      <c r="M25" s="25"/>
      <c r="N25" s="26"/>
      <c r="O25" s="26"/>
      <c r="P25" s="27"/>
      <c r="Q25" s="25"/>
      <c r="R25" s="27"/>
      <c r="S25" s="27"/>
      <c r="T25" s="25"/>
      <c r="U25" s="26"/>
      <c r="V25" s="26"/>
      <c r="W25" s="27"/>
      <c r="X25" s="25"/>
      <c r="Y25" s="27"/>
      <c r="Z25" s="27"/>
      <c r="AA25" s="25"/>
      <c r="AB25" s="26"/>
      <c r="AC25" s="26"/>
      <c r="AD25" s="27"/>
      <c r="AE25" s="25"/>
      <c r="AF25" s="27"/>
      <c r="AG25" s="27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ht="34.5" customHeight="1" x14ac:dyDescent="0.25">
      <c r="A26" s="8">
        <v>18</v>
      </c>
      <c r="B26" s="55" t="str">
        <f>'Plan 2023'!B14</f>
        <v>Elaborar del Diagnostico Integral de Archivo</v>
      </c>
      <c r="C26" s="56"/>
      <c r="D26" s="24" t="str">
        <f>'Plan 2023'!C14</f>
        <v>Documento Diagnostico Integral de Archivo
(1 Documento)</v>
      </c>
      <c r="E26" s="24" t="str">
        <f>'Plan 2023'!D14</f>
        <v>Gestión Documental
Subdirección Corporativa</v>
      </c>
      <c r="F26" s="25"/>
      <c r="G26" s="26"/>
      <c r="H26" s="26"/>
      <c r="I26" s="27"/>
      <c r="J26" s="25"/>
      <c r="K26" s="27"/>
      <c r="L26" s="27"/>
      <c r="M26" s="25"/>
      <c r="N26" s="26"/>
      <c r="O26" s="26"/>
      <c r="P26" s="27"/>
      <c r="Q26" s="25"/>
      <c r="R26" s="27"/>
      <c r="S26" s="27"/>
      <c r="T26" s="25"/>
      <c r="U26" s="26"/>
      <c r="V26" s="26"/>
      <c r="W26" s="27"/>
      <c r="X26" s="25"/>
      <c r="Y26" s="27"/>
      <c r="Z26" s="27"/>
      <c r="AA26" s="25"/>
      <c r="AB26" s="26"/>
      <c r="AC26" s="26"/>
      <c r="AD26" s="27"/>
      <c r="AE26" s="25"/>
      <c r="AF26" s="27"/>
      <c r="AG26" s="27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ht="47.25" customHeight="1" x14ac:dyDescent="0.3">
      <c r="A27" s="8">
        <v>19</v>
      </c>
      <c r="B27" s="55" t="str">
        <f>'Plan 2023'!B15</f>
        <v>Elaborar concepto técnico de Tablas de Retención Documental de acuerdo con la solicitud realizada por el Archivo de Bogotá, para determinar el proceder con la actualización de las TRD.</v>
      </c>
      <c r="C27" s="56"/>
      <c r="D27" s="24" t="str">
        <f>'Plan 2023'!C15</f>
        <v>Plan de Trabajo para la actualizacion de las Tablas de Retencion Documental
(1 Documento)</v>
      </c>
      <c r="E27" s="24" t="str">
        <f>'Plan 2023'!D15</f>
        <v>Gestión Documental
Subdirección Corporativa</v>
      </c>
      <c r="G27" s="25"/>
      <c r="H27" s="26"/>
      <c r="I27" s="27"/>
      <c r="J27" s="25"/>
      <c r="K27" s="27"/>
      <c r="L27" s="27"/>
      <c r="M27" s="25"/>
      <c r="N27" s="26"/>
      <c r="O27" s="26"/>
      <c r="P27" s="27"/>
      <c r="Q27" s="25"/>
      <c r="R27" s="27"/>
      <c r="S27" s="27"/>
      <c r="T27" s="25"/>
      <c r="U27" s="26"/>
      <c r="V27" s="26"/>
      <c r="W27" s="27"/>
      <c r="X27" s="25"/>
      <c r="Y27" s="27"/>
      <c r="Z27" s="27"/>
      <c r="AA27" s="25"/>
      <c r="AB27" s="26"/>
      <c r="AC27" s="26"/>
      <c r="AD27" s="27"/>
      <c r="AE27" s="25"/>
      <c r="AF27" s="27"/>
      <c r="AG27" s="27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ht="56.25" customHeight="1" x14ac:dyDescent="0.3">
      <c r="A28" s="8">
        <v>20</v>
      </c>
      <c r="B28" s="55" t="str">
        <f>'Plan 2023'!B18</f>
        <v>Actualizar el Programa de Gestión Documental - PGD</v>
      </c>
      <c r="C28" s="56"/>
      <c r="D28" s="24" t="str">
        <f>'Plan 2023'!C18</f>
        <v>Programa de Gestión Documental - PGD 
(1 Documento)</v>
      </c>
      <c r="E28" s="24" t="str">
        <f>'Plan 2023'!D18</f>
        <v>Gestión Documental
Subdirección Corporativa</v>
      </c>
      <c r="G28" s="25"/>
      <c r="H28" s="26"/>
      <c r="I28" s="27"/>
      <c r="J28" s="25"/>
      <c r="K28" s="27"/>
      <c r="L28" s="27"/>
      <c r="M28" s="25"/>
      <c r="N28" s="26"/>
      <c r="O28" s="26"/>
      <c r="P28" s="27"/>
      <c r="Q28" s="25"/>
      <c r="R28" s="27"/>
      <c r="S28" s="27"/>
      <c r="T28" s="25"/>
      <c r="U28" s="26"/>
      <c r="V28" s="26"/>
      <c r="W28" s="27"/>
      <c r="X28" s="25"/>
      <c r="Y28" s="27"/>
      <c r="Z28" s="27"/>
      <c r="AA28" s="25"/>
      <c r="AB28" s="26"/>
      <c r="AC28" s="26"/>
      <c r="AD28" s="27"/>
      <c r="AE28" s="25"/>
      <c r="AF28" s="27"/>
      <c r="AG28" s="27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</row>
    <row r="29" spans="1:48" ht="34.5" customHeight="1" x14ac:dyDescent="0.3">
      <c r="A29" s="8">
        <v>21</v>
      </c>
      <c r="B29" s="55" t="e">
        <f>'Plan 2023'!#REF!</f>
        <v>#REF!</v>
      </c>
      <c r="C29" s="56"/>
      <c r="D29" s="24" t="e">
        <f>'Plan 2023'!#REF!</f>
        <v>#REF!</v>
      </c>
      <c r="E29" s="24" t="e">
        <f>'Plan 2023'!#REF!</f>
        <v>#REF!</v>
      </c>
      <c r="G29" s="25"/>
      <c r="H29" s="26"/>
      <c r="I29" s="27"/>
      <c r="J29" s="25"/>
      <c r="K29" s="27"/>
      <c r="L29" s="27"/>
      <c r="M29" s="25"/>
      <c r="N29" s="26"/>
      <c r="O29" s="26"/>
      <c r="P29" s="27"/>
      <c r="Q29" s="25"/>
      <c r="R29" s="27"/>
      <c r="S29" s="27"/>
      <c r="T29" s="25"/>
      <c r="U29" s="26"/>
      <c r="V29" s="26"/>
      <c r="W29" s="27"/>
      <c r="X29" s="25"/>
      <c r="Y29" s="27"/>
      <c r="Z29" s="27"/>
      <c r="AA29" s="25"/>
      <c r="AB29" s="26"/>
      <c r="AC29" s="26"/>
      <c r="AD29" s="27"/>
      <c r="AE29" s="25"/>
      <c r="AF29" s="27"/>
      <c r="AG29" s="27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ht="52.5" customHeight="1" x14ac:dyDescent="0.3">
      <c r="A30" s="8">
        <v>22</v>
      </c>
      <c r="B30" s="55" t="str">
        <f>'Plan 2023'!B19</f>
        <v>Realizar los traslados documentales de las dependencias al Archivo de Gestión Centralizado</v>
      </c>
      <c r="C30" s="56"/>
      <c r="D30" s="24" t="str">
        <f>'Plan 2023'!C19</f>
        <v>Cronograma Traslados Documentales
(1 Documento)
Listados de Asistencia
(10 Documentos)
Inventario FUID
(1 Documento)</v>
      </c>
      <c r="E30" s="24" t="e">
        <f>'Plan 2023'!#REF!</f>
        <v>#REF!</v>
      </c>
      <c r="G30" s="25"/>
      <c r="H30" s="26"/>
      <c r="I30" s="27"/>
      <c r="J30" s="25"/>
      <c r="K30" s="27"/>
      <c r="L30" s="27"/>
      <c r="M30" s="25"/>
      <c r="N30" s="26"/>
      <c r="O30" s="26"/>
      <c r="P30" s="27"/>
      <c r="Q30" s="25"/>
      <c r="R30" s="27"/>
      <c r="S30" s="27"/>
      <c r="T30" s="25"/>
      <c r="U30" s="26"/>
      <c r="V30" s="26"/>
      <c r="W30" s="27"/>
      <c r="X30" s="25"/>
      <c r="Y30" s="27"/>
      <c r="Z30" s="27"/>
      <c r="AA30" s="25"/>
      <c r="AB30" s="26"/>
      <c r="AC30" s="26"/>
      <c r="AD30" s="27"/>
      <c r="AE30" s="25"/>
      <c r="AF30" s="27"/>
      <c r="AG30" s="27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ht="34.5" customHeight="1" x14ac:dyDescent="0.25">
      <c r="A31" s="8">
        <v>23</v>
      </c>
      <c r="B31" s="55" t="e">
        <f>'Plan 2023'!#REF!</f>
        <v>#REF!</v>
      </c>
      <c r="C31" s="56"/>
      <c r="D31" s="24" t="e">
        <f>'Plan 2023'!#REF!</f>
        <v>#REF!</v>
      </c>
      <c r="E31" s="24" t="str">
        <f>'Plan 2023'!D20</f>
        <v>Gestión Documental
Subdirección Corporativa</v>
      </c>
      <c r="F31" s="25"/>
      <c r="G31" s="26"/>
      <c r="H31" s="26"/>
      <c r="I31" s="27"/>
      <c r="J31" s="25"/>
      <c r="K31" s="27"/>
      <c r="L31" s="27"/>
      <c r="M31" s="25"/>
      <c r="N31" s="26"/>
      <c r="O31" s="26"/>
      <c r="P31" s="27"/>
      <c r="Q31" s="25"/>
      <c r="R31" s="27"/>
      <c r="S31" s="27"/>
      <c r="T31" s="25"/>
      <c r="U31" s="26"/>
      <c r="V31" s="26"/>
      <c r="W31" s="27"/>
      <c r="X31" s="25"/>
      <c r="Y31" s="27"/>
      <c r="Z31" s="27"/>
      <c r="AA31" s="25"/>
      <c r="AB31" s="26"/>
      <c r="AC31" s="26"/>
      <c r="AD31" s="27"/>
      <c r="AE31" s="25"/>
      <c r="AF31" s="27"/>
      <c r="AG31" s="27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ht="34.5" customHeight="1" x14ac:dyDescent="0.25">
      <c r="A32" s="8">
        <v>24</v>
      </c>
      <c r="B32" s="55" t="e">
        <f>'Plan 2023'!#REF!</f>
        <v>#REF!</v>
      </c>
      <c r="C32" s="56"/>
      <c r="D32" s="24" t="e">
        <f>'Plan 2023'!#REF!</f>
        <v>#REF!</v>
      </c>
      <c r="E32" s="24" t="e">
        <f>'Plan 2023'!#REF!</f>
        <v>#REF!</v>
      </c>
      <c r="F32" s="25"/>
      <c r="G32" s="26"/>
      <c r="H32" s="26"/>
      <c r="I32" s="27"/>
      <c r="J32" s="25"/>
      <c r="K32" s="27"/>
      <c r="L32" s="27"/>
      <c r="M32" s="25"/>
      <c r="N32" s="26"/>
      <c r="O32" s="26"/>
      <c r="P32" s="27"/>
      <c r="Q32" s="25"/>
      <c r="R32" s="27"/>
      <c r="S32" s="27"/>
      <c r="T32" s="25"/>
      <c r="U32" s="26"/>
      <c r="V32" s="26"/>
      <c r="W32" s="27"/>
      <c r="X32" s="25"/>
      <c r="Y32" s="27"/>
      <c r="Z32" s="27"/>
      <c r="AA32" s="25"/>
      <c r="AB32" s="26"/>
      <c r="AC32" s="26"/>
      <c r="AD32" s="27"/>
      <c r="AE32" s="25"/>
      <c r="AF32" s="27"/>
      <c r="AG32" s="27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ht="46.5" customHeight="1" x14ac:dyDescent="0.25">
      <c r="A33" s="8">
        <v>26</v>
      </c>
      <c r="B33" s="55" t="str">
        <f>'Plan 2023'!B20</f>
        <v>Desarrollar jornadas de capacitación y sensibilización en los funcionarios y contratistas en temas documentales y de conservación.</v>
      </c>
      <c r="C33" s="56"/>
      <c r="D33" s="24" t="str">
        <f>'Plan 2023'!C20</f>
        <v>Listas de Asistencia
(10 Documentos)</v>
      </c>
      <c r="E33" s="24" t="e">
        <f>'Plan 2023'!#REF!</f>
        <v>#REF!</v>
      </c>
      <c r="F33" s="25"/>
      <c r="G33" s="26"/>
      <c r="H33" s="26"/>
      <c r="I33" s="27"/>
      <c r="J33" s="25"/>
      <c r="K33" s="27"/>
      <c r="L33" s="27"/>
      <c r="M33" s="25"/>
      <c r="N33" s="26"/>
      <c r="O33" s="26"/>
      <c r="P33" s="27"/>
      <c r="Q33" s="25"/>
      <c r="R33" s="27"/>
      <c r="S33" s="27"/>
      <c r="T33" s="25"/>
      <c r="U33" s="26"/>
      <c r="V33" s="26"/>
      <c r="W33" s="27"/>
      <c r="X33" s="25"/>
      <c r="Y33" s="27"/>
      <c r="Z33" s="27"/>
      <c r="AA33" s="25"/>
      <c r="AB33" s="26"/>
      <c r="AC33" s="26"/>
      <c r="AD33" s="27"/>
      <c r="AE33" s="25"/>
      <c r="AF33" s="27"/>
      <c r="AG33" s="27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ht="34.5" customHeight="1" x14ac:dyDescent="0.25">
      <c r="A34" s="8">
        <v>27</v>
      </c>
      <c r="B34" s="55" t="e">
        <f>'Plan 2023'!#REF!</f>
        <v>#REF!</v>
      </c>
      <c r="C34" s="56"/>
      <c r="D34" s="24" t="e">
        <f>'Plan 2023'!#REF!</f>
        <v>#REF!</v>
      </c>
      <c r="E34" s="24" t="e">
        <f>'Plan 2023'!#REF!</f>
        <v>#REF!</v>
      </c>
      <c r="F34" s="25"/>
      <c r="G34" s="26"/>
      <c r="H34" s="26"/>
      <c r="I34" s="27"/>
      <c r="J34" s="25"/>
      <c r="K34" s="27"/>
      <c r="L34" s="27"/>
      <c r="M34" s="25"/>
      <c r="N34" s="26"/>
      <c r="O34" s="26"/>
      <c r="P34" s="27"/>
      <c r="Q34" s="25"/>
      <c r="R34" s="27"/>
      <c r="S34" s="27"/>
      <c r="T34" s="25"/>
      <c r="U34" s="26"/>
      <c r="V34" s="26"/>
      <c r="W34" s="27"/>
      <c r="X34" s="25"/>
      <c r="Y34" s="27"/>
      <c r="Z34" s="27"/>
      <c r="AA34" s="25"/>
      <c r="AB34" s="26"/>
      <c r="AC34" s="26"/>
      <c r="AD34" s="27"/>
      <c r="AE34" s="25"/>
      <c r="AF34" s="27"/>
      <c r="AG34" s="27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ht="34.5" customHeight="1" x14ac:dyDescent="0.25">
      <c r="A35" s="8">
        <v>28</v>
      </c>
      <c r="B35" s="55" t="e">
        <f>'Plan 2023'!#REF!</f>
        <v>#REF!</v>
      </c>
      <c r="C35" s="56"/>
      <c r="D35" s="24" t="e">
        <f>'Plan 2023'!#REF!</f>
        <v>#REF!</v>
      </c>
      <c r="E35" s="24" t="e">
        <f>'Plan 2023'!#REF!</f>
        <v>#REF!</v>
      </c>
      <c r="F35" s="25"/>
      <c r="G35" s="26"/>
      <c r="H35" s="26"/>
      <c r="I35" s="27"/>
      <c r="J35" s="25"/>
      <c r="K35" s="27"/>
      <c r="L35" s="27"/>
      <c r="M35" s="25"/>
      <c r="N35" s="26"/>
      <c r="O35" s="26"/>
      <c r="P35" s="27"/>
      <c r="Q35" s="25"/>
      <c r="R35" s="27"/>
      <c r="S35" s="27"/>
      <c r="T35" s="25"/>
      <c r="U35" s="26"/>
      <c r="V35" s="26"/>
      <c r="W35" s="27"/>
      <c r="X35" s="25"/>
      <c r="Y35" s="27"/>
      <c r="Z35" s="27"/>
      <c r="AA35" s="25"/>
      <c r="AB35" s="26"/>
      <c r="AC35" s="26"/>
      <c r="AD35" s="27"/>
      <c r="AE35" s="25"/>
      <c r="AF35" s="27"/>
      <c r="AG35" s="27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ht="34.5" customHeight="1" x14ac:dyDescent="0.25">
      <c r="A36" s="8">
        <v>29</v>
      </c>
      <c r="B36" s="55" t="e">
        <f>'Plan 2023'!#REF!</f>
        <v>#REF!</v>
      </c>
      <c r="C36" s="56"/>
      <c r="D36" s="24" t="e">
        <f>'Plan 2023'!#REF!</f>
        <v>#REF!</v>
      </c>
      <c r="E36" s="24" t="e">
        <f>'Plan 2023'!#REF!</f>
        <v>#REF!</v>
      </c>
      <c r="F36" s="25"/>
      <c r="G36" s="26"/>
      <c r="H36" s="26"/>
      <c r="I36" s="27"/>
      <c r="J36" s="25"/>
      <c r="K36" s="27"/>
      <c r="L36" s="27"/>
      <c r="M36" s="25"/>
      <c r="N36" s="26"/>
      <c r="O36" s="26"/>
      <c r="P36" s="27"/>
      <c r="Q36" s="25"/>
      <c r="R36" s="27"/>
      <c r="S36" s="27"/>
      <c r="T36" s="25"/>
      <c r="U36" s="26"/>
      <c r="V36" s="26"/>
      <c r="W36" s="27"/>
      <c r="X36" s="25"/>
      <c r="Y36" s="27"/>
      <c r="Z36" s="27"/>
      <c r="AA36" s="25"/>
      <c r="AB36" s="26"/>
      <c r="AC36" s="26"/>
      <c r="AD36" s="27"/>
      <c r="AE36" s="25"/>
      <c r="AF36" s="27"/>
      <c r="AG36" s="27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ht="34.5" customHeight="1" x14ac:dyDescent="0.25">
      <c r="A37" s="8">
        <v>30</v>
      </c>
      <c r="B37" s="55" t="e">
        <f>'Plan 2023'!#REF!</f>
        <v>#REF!</v>
      </c>
      <c r="C37" s="56"/>
      <c r="D37" s="24" t="e">
        <f>'Plan 2023'!#REF!</f>
        <v>#REF!</v>
      </c>
      <c r="E37" s="24" t="e">
        <f>'Plan 2023'!#REF!</f>
        <v>#REF!</v>
      </c>
      <c r="F37" s="25"/>
      <c r="G37" s="26"/>
      <c r="H37" s="26"/>
      <c r="I37" s="27"/>
      <c r="J37" s="25"/>
      <c r="K37" s="27"/>
      <c r="L37" s="27"/>
      <c r="M37" s="25"/>
      <c r="N37" s="26"/>
      <c r="O37" s="26"/>
      <c r="P37" s="27"/>
      <c r="Q37" s="25"/>
      <c r="R37" s="27"/>
      <c r="S37" s="27"/>
      <c r="T37" s="25"/>
      <c r="U37" s="26"/>
      <c r="V37" s="26"/>
      <c r="W37" s="27"/>
      <c r="X37" s="25"/>
      <c r="Y37" s="27"/>
      <c r="Z37" s="27"/>
      <c r="AA37" s="25"/>
      <c r="AB37" s="26"/>
      <c r="AC37" s="26"/>
      <c r="AD37" s="27"/>
      <c r="AE37" s="25"/>
      <c r="AF37" s="27"/>
      <c r="AG37" s="27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ht="34.5" customHeight="1" x14ac:dyDescent="0.25">
      <c r="A38" s="8">
        <v>31</v>
      </c>
      <c r="B38" s="55" t="e">
        <f>'Plan 2023'!#REF!</f>
        <v>#REF!</v>
      </c>
      <c r="C38" s="56"/>
      <c r="D38" s="24" t="e">
        <f>'Plan 2023'!#REF!</f>
        <v>#REF!</v>
      </c>
      <c r="E38" s="24" t="e">
        <f>'Plan 2023'!#REF!</f>
        <v>#REF!</v>
      </c>
      <c r="F38" s="25"/>
      <c r="G38" s="26"/>
      <c r="H38" s="26"/>
      <c r="I38" s="27"/>
      <c r="J38" s="25"/>
      <c r="K38" s="27"/>
      <c r="L38" s="27"/>
      <c r="M38" s="25"/>
      <c r="N38" s="26"/>
      <c r="O38" s="26"/>
      <c r="P38" s="27"/>
      <c r="Q38" s="25"/>
      <c r="R38" s="27"/>
      <c r="S38" s="27"/>
      <c r="T38" s="25"/>
      <c r="U38" s="26"/>
      <c r="V38" s="26"/>
      <c r="W38" s="27"/>
      <c r="X38" s="25"/>
      <c r="Y38" s="27"/>
      <c r="Z38" s="27"/>
      <c r="AA38" s="25"/>
      <c r="AB38" s="26"/>
      <c r="AC38" s="26"/>
      <c r="AD38" s="27"/>
      <c r="AE38" s="25"/>
      <c r="AF38" s="27"/>
      <c r="AG38" s="27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ht="34.5" customHeight="1" x14ac:dyDescent="0.25">
      <c r="A39" s="8">
        <v>32</v>
      </c>
      <c r="B39" s="55" t="e">
        <f>'Plan 2023'!#REF!</f>
        <v>#REF!</v>
      </c>
      <c r="C39" s="56"/>
      <c r="D39" s="24" t="e">
        <f>'Plan 2023'!#REF!</f>
        <v>#REF!</v>
      </c>
      <c r="E39" s="24" t="e">
        <f>'Plan 2023'!#REF!</f>
        <v>#REF!</v>
      </c>
      <c r="F39" s="25"/>
      <c r="G39" s="26"/>
      <c r="H39" s="26"/>
      <c r="I39" s="27"/>
      <c r="J39" s="25"/>
      <c r="K39" s="27"/>
      <c r="L39" s="27"/>
      <c r="M39" s="25"/>
      <c r="N39" s="26"/>
      <c r="O39" s="26"/>
      <c r="P39" s="27"/>
      <c r="Q39" s="25"/>
      <c r="R39" s="27"/>
      <c r="S39" s="27"/>
      <c r="T39" s="25"/>
      <c r="U39" s="26"/>
      <c r="V39" s="26"/>
      <c r="W39" s="27"/>
      <c r="X39" s="25"/>
      <c r="Y39" s="27"/>
      <c r="Z39" s="27"/>
      <c r="AA39" s="25"/>
      <c r="AB39" s="26"/>
      <c r="AC39" s="26"/>
      <c r="AD39" s="27"/>
      <c r="AE39" s="25"/>
      <c r="AF39" s="27"/>
      <c r="AG39" s="27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 ht="34.5" customHeight="1" x14ac:dyDescent="0.25">
      <c r="A40" s="8">
        <v>33</v>
      </c>
      <c r="B40" s="55" t="e">
        <f>'Plan 2023'!#REF!</f>
        <v>#REF!</v>
      </c>
      <c r="C40" s="56"/>
      <c r="D40" s="24" t="e">
        <f>'Plan 2023'!#REF!</f>
        <v>#REF!</v>
      </c>
      <c r="E40" s="24" t="e">
        <f>'Plan 2023'!#REF!</f>
        <v>#REF!</v>
      </c>
      <c r="F40" s="25"/>
      <c r="G40" s="26"/>
      <c r="H40" s="26"/>
      <c r="I40" s="27"/>
      <c r="J40" s="25"/>
      <c r="K40" s="27"/>
      <c r="L40" s="27"/>
      <c r="M40" s="25"/>
      <c r="N40" s="26"/>
      <c r="O40" s="26"/>
      <c r="P40" s="27"/>
      <c r="Q40" s="25"/>
      <c r="R40" s="27"/>
      <c r="S40" s="27"/>
      <c r="T40" s="25"/>
      <c r="U40" s="26"/>
      <c r="V40" s="26"/>
      <c r="W40" s="27"/>
      <c r="X40" s="25"/>
      <c r="Y40" s="27"/>
      <c r="Z40" s="27"/>
      <c r="AA40" s="25"/>
      <c r="AB40" s="26"/>
      <c r="AC40" s="26"/>
      <c r="AD40" s="27"/>
      <c r="AE40" s="25"/>
      <c r="AF40" s="27"/>
      <c r="AG40" s="27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48" ht="34.5" customHeight="1" x14ac:dyDescent="0.25">
      <c r="A41" s="8">
        <v>34</v>
      </c>
      <c r="B41" s="55" t="e">
        <f>'Plan 2023'!#REF!</f>
        <v>#REF!</v>
      </c>
      <c r="C41" s="56"/>
      <c r="D41" s="24" t="e">
        <f>'Plan 2023'!#REF!</f>
        <v>#REF!</v>
      </c>
      <c r="E41" s="24" t="e">
        <f>'Plan 2023'!#REF!</f>
        <v>#REF!</v>
      </c>
      <c r="F41" s="25"/>
      <c r="G41" s="26"/>
      <c r="H41" s="26"/>
      <c r="I41" s="27"/>
      <c r="J41" s="25"/>
      <c r="K41" s="27"/>
      <c r="L41" s="27"/>
      <c r="M41" s="25"/>
      <c r="N41" s="26"/>
      <c r="O41" s="26"/>
      <c r="P41" s="27"/>
      <c r="Q41" s="25"/>
      <c r="R41" s="27"/>
      <c r="S41" s="27"/>
      <c r="T41" s="25"/>
      <c r="U41" s="26"/>
      <c r="V41" s="26"/>
      <c r="W41" s="27"/>
      <c r="X41" s="25"/>
      <c r="Y41" s="27"/>
      <c r="Z41" s="27"/>
      <c r="AA41" s="25"/>
      <c r="AB41" s="26"/>
      <c r="AC41" s="26"/>
      <c r="AD41" s="27"/>
      <c r="AE41" s="25"/>
      <c r="AF41" s="27"/>
      <c r="AG41" s="27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</row>
    <row r="42" spans="1:48" ht="34.5" customHeight="1" x14ac:dyDescent="0.25">
      <c r="A42" s="8">
        <v>35</v>
      </c>
      <c r="B42" s="55" t="e">
        <f>'Plan 2023'!#REF!</f>
        <v>#REF!</v>
      </c>
      <c r="C42" s="56"/>
      <c r="D42" s="24" t="e">
        <f>'Plan 2023'!#REF!</f>
        <v>#REF!</v>
      </c>
      <c r="E42" s="24" t="e">
        <f>'Plan 2023'!#REF!</f>
        <v>#REF!</v>
      </c>
      <c r="F42" s="25"/>
      <c r="G42" s="26"/>
      <c r="H42" s="26"/>
      <c r="I42" s="27"/>
      <c r="J42" s="25"/>
      <c r="K42" s="27"/>
      <c r="L42" s="27"/>
      <c r="M42" s="25"/>
      <c r="N42" s="26"/>
      <c r="O42" s="26"/>
      <c r="P42" s="27"/>
      <c r="Q42" s="25"/>
      <c r="R42" s="27"/>
      <c r="S42" s="27"/>
      <c r="T42" s="25"/>
      <c r="U42" s="26"/>
      <c r="V42" s="26"/>
      <c r="W42" s="27"/>
      <c r="X42" s="25"/>
      <c r="Y42" s="27"/>
      <c r="Z42" s="27"/>
      <c r="AA42" s="25"/>
      <c r="AB42" s="26"/>
      <c r="AC42" s="26"/>
      <c r="AD42" s="27"/>
      <c r="AE42" s="25"/>
      <c r="AF42" s="27"/>
      <c r="AG42" s="27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</row>
    <row r="43" spans="1:48" ht="34.5" customHeight="1" x14ac:dyDescent="0.25">
      <c r="A43" s="8">
        <v>36</v>
      </c>
      <c r="B43" s="55" t="e">
        <f>'Plan 2023'!#REF!</f>
        <v>#REF!</v>
      </c>
      <c r="C43" s="56"/>
      <c r="D43" s="24" t="e">
        <f>'Plan 2023'!#REF!</f>
        <v>#REF!</v>
      </c>
      <c r="E43" s="24" t="e">
        <f>'Plan 2023'!#REF!</f>
        <v>#REF!</v>
      </c>
      <c r="F43" s="25"/>
      <c r="G43" s="26"/>
      <c r="H43" s="26"/>
      <c r="I43" s="27"/>
      <c r="J43" s="25"/>
      <c r="K43" s="27"/>
      <c r="L43" s="27"/>
      <c r="M43" s="25"/>
      <c r="N43" s="26"/>
      <c r="O43" s="26"/>
      <c r="P43" s="27"/>
      <c r="Q43" s="25"/>
      <c r="R43" s="27"/>
      <c r="S43" s="27"/>
      <c r="T43" s="25"/>
      <c r="U43" s="26"/>
      <c r="V43" s="26"/>
      <c r="W43" s="27"/>
      <c r="X43" s="25"/>
      <c r="Y43" s="27"/>
      <c r="Z43" s="27"/>
      <c r="AA43" s="25"/>
      <c r="AB43" s="26"/>
      <c r="AC43" s="26"/>
      <c r="AD43" s="27"/>
      <c r="AE43" s="25"/>
      <c r="AF43" s="27"/>
      <c r="AG43" s="27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</row>
    <row r="44" spans="1:48" ht="34.5" customHeight="1" x14ac:dyDescent="0.25">
      <c r="A44" s="8">
        <v>37</v>
      </c>
      <c r="B44" s="55" t="e">
        <f>'Plan 2023'!#REF!</f>
        <v>#REF!</v>
      </c>
      <c r="C44" s="56"/>
      <c r="D44" s="24" t="e">
        <f>'Plan 2023'!#REF!</f>
        <v>#REF!</v>
      </c>
      <c r="E44" s="24" t="e">
        <f>'Plan 2023'!#REF!</f>
        <v>#REF!</v>
      </c>
      <c r="F44" s="25"/>
      <c r="G44" s="26"/>
      <c r="H44" s="26"/>
      <c r="I44" s="27"/>
      <c r="J44" s="25"/>
      <c r="K44" s="27"/>
      <c r="L44" s="27"/>
      <c r="M44" s="25"/>
      <c r="N44" s="26"/>
      <c r="O44" s="26"/>
      <c r="P44" s="27"/>
      <c r="Q44" s="25"/>
      <c r="R44" s="27"/>
      <c r="S44" s="27"/>
      <c r="T44" s="25"/>
      <c r="U44" s="26"/>
      <c r="V44" s="26"/>
      <c r="W44" s="27"/>
      <c r="X44" s="25"/>
      <c r="Y44" s="27"/>
      <c r="Z44" s="27"/>
      <c r="AA44" s="25"/>
      <c r="AB44" s="26"/>
      <c r="AC44" s="26"/>
      <c r="AD44" s="27"/>
      <c r="AE44" s="25"/>
      <c r="AF44" s="27"/>
      <c r="AG44" s="27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</row>
    <row r="45" spans="1:48" ht="34.5" customHeight="1" x14ac:dyDescent="0.25">
      <c r="A45" s="8">
        <v>38</v>
      </c>
      <c r="B45" s="55" t="e">
        <f>'Plan 2023'!#REF!</f>
        <v>#REF!</v>
      </c>
      <c r="C45" s="56"/>
      <c r="D45" s="24" t="e">
        <f>'Plan 2023'!#REF!</f>
        <v>#REF!</v>
      </c>
      <c r="E45" s="24" t="e">
        <f>'Plan 2023'!#REF!</f>
        <v>#REF!</v>
      </c>
      <c r="F45" s="25"/>
      <c r="G45" s="26"/>
      <c r="H45" s="26"/>
      <c r="I45" s="27"/>
      <c r="J45" s="25"/>
      <c r="K45" s="27"/>
      <c r="L45" s="27"/>
      <c r="M45" s="25"/>
      <c r="N45" s="26"/>
      <c r="O45" s="26"/>
      <c r="P45" s="27"/>
      <c r="Q45" s="25"/>
      <c r="R45" s="27"/>
      <c r="S45" s="27"/>
      <c r="T45" s="25"/>
      <c r="U45" s="26"/>
      <c r="V45" s="26"/>
      <c r="W45" s="27"/>
      <c r="X45" s="25"/>
      <c r="Y45" s="27"/>
      <c r="Z45" s="27"/>
      <c r="AA45" s="25"/>
      <c r="AB45" s="26"/>
      <c r="AC45" s="26"/>
      <c r="AD45" s="27"/>
      <c r="AE45" s="25"/>
      <c r="AF45" s="27"/>
      <c r="AG45" s="27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</row>
    <row r="46" spans="1:48" ht="34.5" customHeight="1" x14ac:dyDescent="0.25">
      <c r="A46" s="8">
        <v>39</v>
      </c>
      <c r="B46" s="57" t="e">
        <f>'Plan 2023'!#REF!</f>
        <v>#REF!</v>
      </c>
      <c r="C46" s="57"/>
      <c r="D46" s="24" t="e">
        <f>'Plan 2023'!#REF!</f>
        <v>#REF!</v>
      </c>
      <c r="E46" s="24" t="e">
        <f>'Plan 2023'!#REF!</f>
        <v>#REF!</v>
      </c>
      <c r="F46" s="25"/>
      <c r="G46" s="26"/>
      <c r="H46" s="26"/>
      <c r="I46" s="27"/>
      <c r="J46" s="25"/>
      <c r="K46" s="27"/>
      <c r="L46" s="27"/>
      <c r="M46" s="25"/>
      <c r="N46" s="26"/>
      <c r="O46" s="26"/>
      <c r="P46" s="27"/>
      <c r="Q46" s="25"/>
      <c r="R46" s="27"/>
      <c r="S46" s="27"/>
      <c r="T46" s="25"/>
      <c r="U46" s="26"/>
      <c r="V46" s="26"/>
      <c r="W46" s="27"/>
      <c r="X46" s="25"/>
      <c r="Y46" s="27"/>
      <c r="Z46" s="27"/>
      <c r="AA46" s="25"/>
      <c r="AB46" s="26"/>
      <c r="AC46" s="26"/>
      <c r="AD46" s="27"/>
      <c r="AE46" s="25"/>
      <c r="AF46" s="27"/>
      <c r="AG46" s="27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</row>
    <row r="47" spans="1:48" ht="34.5" customHeight="1" thickBot="1" x14ac:dyDescent="0.3">
      <c r="A47" s="8">
        <v>40</v>
      </c>
      <c r="B47" s="57" t="e">
        <f>'Plan 2023'!#REF!</f>
        <v>#REF!</v>
      </c>
      <c r="C47" s="57"/>
      <c r="D47" s="24" t="e">
        <f>'Plan 2023'!#REF!</f>
        <v>#REF!</v>
      </c>
      <c r="E47" s="24" t="e">
        <f>'Plan 2023'!#REF!</f>
        <v>#REF!</v>
      </c>
      <c r="F47" s="25"/>
      <c r="G47" s="26"/>
      <c r="H47" s="26"/>
      <c r="I47" s="27"/>
      <c r="J47" s="25"/>
      <c r="K47" s="27"/>
      <c r="L47" s="27"/>
      <c r="M47" s="25"/>
      <c r="N47" s="26"/>
      <c r="O47" s="26"/>
      <c r="P47" s="27"/>
      <c r="Q47" s="25"/>
      <c r="R47" s="27"/>
      <c r="S47" s="27"/>
      <c r="T47" s="25"/>
      <c r="U47" s="26"/>
      <c r="V47" s="26"/>
      <c r="W47" s="27"/>
      <c r="X47" s="25"/>
      <c r="Y47" s="27"/>
      <c r="Z47" s="27"/>
      <c r="AA47" s="25"/>
      <c r="AB47" s="26"/>
      <c r="AC47" s="26"/>
      <c r="AD47" s="27"/>
      <c r="AE47" s="25"/>
      <c r="AF47" s="27"/>
      <c r="AG47" s="27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</row>
    <row r="48" spans="1:48" ht="25.5" customHeight="1" thickBot="1" x14ac:dyDescent="0.35">
      <c r="A48" s="21"/>
      <c r="B48" s="22"/>
      <c r="C48" s="21"/>
      <c r="F48" s="23" t="str">
        <f>IFERROR(AVERAGE(F9:F47),"")</f>
        <v/>
      </c>
      <c r="J48" s="23" t="str">
        <f>IFERROR(AVERAGE(J9:J47),"")</f>
        <v/>
      </c>
      <c r="M48" s="23" t="str">
        <f>IFERROR(AVERAGE(M9:M47),"")</f>
        <v/>
      </c>
      <c r="Q48" s="23" t="str">
        <f>IFERROR(AVERAGE(Q9:Q47),"")</f>
        <v/>
      </c>
      <c r="T48" s="23" t="str">
        <f>IFERROR(AVERAGE(T9:T47),"")</f>
        <v/>
      </c>
      <c r="X48" s="23" t="str">
        <f>IFERROR(AVERAGE(X9:X47),"")</f>
        <v/>
      </c>
      <c r="AA48" s="23" t="str">
        <f>IFERROR(AVERAGE(AA9:AA47),"")</f>
        <v/>
      </c>
      <c r="AE48" s="23" t="str">
        <f>IFERROR(AVERAGE(AE9:AE47),"")</f>
        <v/>
      </c>
    </row>
    <row r="49" ht="16.5" x14ac:dyDescent="0.3"/>
    <row r="50" ht="16.5" x14ac:dyDescent="0.3"/>
    <row r="51" ht="16.5" x14ac:dyDescent="0.3"/>
    <row r="52" ht="16.5" x14ac:dyDescent="0.3"/>
    <row r="53" ht="16.5" x14ac:dyDescent="0.3"/>
    <row r="54" ht="16.5" x14ac:dyDescent="0.3"/>
    <row r="55" ht="16.5" x14ac:dyDescent="0.3"/>
    <row r="56" ht="16.5" x14ac:dyDescent="0.3"/>
    <row r="57" ht="16.5" x14ac:dyDescent="0.3"/>
    <row r="58" ht="16.5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</sheetData>
  <sheetProtection formatColumns="0" formatRows="0" autoFilter="0"/>
  <mergeCells count="62">
    <mergeCell ref="A1:B4"/>
    <mergeCell ref="C1:AE4"/>
    <mergeCell ref="AF1:AG1"/>
    <mergeCell ref="AF2:AG2"/>
    <mergeCell ref="AF3:AG3"/>
    <mergeCell ref="AF4:AG4"/>
    <mergeCell ref="A6:D6"/>
    <mergeCell ref="F6:L6"/>
    <mergeCell ref="T6:Z6"/>
    <mergeCell ref="AA6:AG6"/>
    <mergeCell ref="A7:A8"/>
    <mergeCell ref="D7:D8"/>
    <mergeCell ref="F7:H7"/>
    <mergeCell ref="J7:L7"/>
    <mergeCell ref="M6:S6"/>
    <mergeCell ref="E7:E8"/>
    <mergeCell ref="B13:C13"/>
    <mergeCell ref="T7:V7"/>
    <mergeCell ref="X7:Z7"/>
    <mergeCell ref="AA7:AC7"/>
    <mergeCell ref="AE7:AG7"/>
    <mergeCell ref="B7:C8"/>
    <mergeCell ref="B9:C9"/>
    <mergeCell ref="B10:C10"/>
    <mergeCell ref="B11:C11"/>
    <mergeCell ref="B12:C12"/>
    <mergeCell ref="B25:C25"/>
    <mergeCell ref="B26:C26"/>
    <mergeCell ref="B27:C27"/>
    <mergeCell ref="M7:O7"/>
    <mergeCell ref="Q7:S7"/>
    <mergeCell ref="B20:C20"/>
    <mergeCell ref="B21:C21"/>
    <mergeCell ref="B22:C22"/>
    <mergeCell ref="B23:C23"/>
    <mergeCell ref="B24:C24"/>
    <mergeCell ref="B14:C14"/>
    <mergeCell ref="B15:C15"/>
    <mergeCell ref="B16:C16"/>
    <mergeCell ref="B17:C17"/>
    <mergeCell ref="B18:C18"/>
    <mergeCell ref="B19:C1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2578125" defaultRowHeight="15" x14ac:dyDescent="0.25"/>
  <cols>
    <col min="1" max="1" width="15.85546875" style="1" customWidth="1"/>
    <col min="2" max="2" width="23.42578125" style="1" customWidth="1"/>
    <col min="3" max="3" width="26.42578125" style="1" customWidth="1"/>
    <col min="4" max="16384" width="11.42578125" style="1"/>
  </cols>
  <sheetData>
    <row r="1" spans="1:3" s="5" customFormat="1" ht="30" x14ac:dyDescent="0.25">
      <c r="A1" s="4" t="s">
        <v>18</v>
      </c>
      <c r="B1" s="4" t="s">
        <v>21</v>
      </c>
      <c r="C1" s="4" t="s">
        <v>0</v>
      </c>
    </row>
    <row r="2" spans="1:3" s="6" customFormat="1" x14ac:dyDescent="0.25">
      <c r="A2" s="5" t="s">
        <v>19</v>
      </c>
      <c r="B2" s="6" t="s">
        <v>22</v>
      </c>
      <c r="C2" s="6" t="s">
        <v>1</v>
      </c>
    </row>
    <row r="3" spans="1:3" s="6" customFormat="1" x14ac:dyDescent="0.25">
      <c r="A3" s="5" t="s">
        <v>20</v>
      </c>
      <c r="B3" s="5" t="s">
        <v>29</v>
      </c>
      <c r="C3" s="6" t="s">
        <v>2</v>
      </c>
    </row>
    <row r="4" spans="1:3" s="6" customFormat="1" ht="30" x14ac:dyDescent="0.25">
      <c r="A4" s="5"/>
      <c r="B4" s="5" t="s">
        <v>23</v>
      </c>
      <c r="C4" s="6" t="s">
        <v>3</v>
      </c>
    </row>
    <row r="5" spans="1:3" ht="45" x14ac:dyDescent="0.25">
      <c r="B5" s="5" t="s">
        <v>24</v>
      </c>
      <c r="C5" s="7" t="s">
        <v>4</v>
      </c>
    </row>
    <row r="6" spans="1:3" ht="30" x14ac:dyDescent="0.25">
      <c r="B6" s="6" t="s">
        <v>25</v>
      </c>
      <c r="C6" s="7" t="s">
        <v>5</v>
      </c>
    </row>
    <row r="7" spans="1:3" x14ac:dyDescent="0.25">
      <c r="B7" s="7" t="s">
        <v>26</v>
      </c>
      <c r="C7" s="1" t="s">
        <v>6</v>
      </c>
    </row>
    <row r="8" spans="1:3" x14ac:dyDescent="0.25">
      <c r="B8" s="1" t="s">
        <v>30</v>
      </c>
      <c r="C8" s="1" t="s">
        <v>7</v>
      </c>
    </row>
    <row r="9" spans="1:3" x14ac:dyDescent="0.25">
      <c r="B9" s="1" t="s">
        <v>31</v>
      </c>
      <c r="C9" s="1" t="s">
        <v>8</v>
      </c>
    </row>
    <row r="10" spans="1:3" x14ac:dyDescent="0.25">
      <c r="B10" s="1" t="s">
        <v>27</v>
      </c>
      <c r="C10" s="1" t="s">
        <v>9</v>
      </c>
    </row>
    <row r="11" spans="1:3" x14ac:dyDescent="0.25">
      <c r="B11" s="1" t="s">
        <v>28</v>
      </c>
      <c r="C11" s="1" t="s">
        <v>10</v>
      </c>
    </row>
    <row r="12" spans="1:3" x14ac:dyDescent="0.25">
      <c r="C12" s="1" t="s">
        <v>11</v>
      </c>
    </row>
    <row r="13" spans="1:3" x14ac:dyDescent="0.25">
      <c r="C13" s="1" t="s">
        <v>12</v>
      </c>
    </row>
    <row r="14" spans="1:3" x14ac:dyDescent="0.25">
      <c r="C14" s="1" t="s">
        <v>13</v>
      </c>
    </row>
    <row r="15" spans="1:3" x14ac:dyDescent="0.25">
      <c r="C15" s="1" t="s">
        <v>14</v>
      </c>
    </row>
    <row r="16" spans="1:3" x14ac:dyDescent="0.25">
      <c r="C16" s="1" t="s">
        <v>15</v>
      </c>
    </row>
    <row r="17" spans="3:3" x14ac:dyDescent="0.25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2023</vt:lpstr>
      <vt:lpstr>Seguimiento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 Alejandra Galeano</cp:lastModifiedBy>
  <dcterms:created xsi:type="dcterms:W3CDTF">2021-10-27T17:44:21Z</dcterms:created>
  <dcterms:modified xsi:type="dcterms:W3CDTF">2023-02-13T20:11:45Z</dcterms:modified>
</cp:coreProperties>
</file>