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METR\2023\Planes Decreto 612\"/>
    </mc:Choice>
  </mc:AlternateContent>
  <xr:revisionPtr revIDLastSave="0" documentId="8_{BBDFD9F8-EF7B-46C7-A1AF-1D039826CED8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Plan 2023" sheetId="7" r:id="rId1"/>
    <sheet name="Seguimiento" sheetId="8" r:id="rId2"/>
    <sheet name="Listas" sheetId="3" state="hidden" r:id="rId3"/>
  </sheets>
  <externalReferences>
    <externalReference r:id="rId4"/>
    <externalReference r:id="rId5"/>
  </externalReferences>
  <definedNames>
    <definedName name="AUTOMATIZACION" localSheetId="1">#REF!</definedName>
    <definedName name="AUTOMATIZACION">#REF!</definedName>
    <definedName name="Casi_seguro" localSheetId="1">'[1]3. PROBABILIDAD'!#REF!</definedName>
    <definedName name="Casi_seguro">'[1]3. PROBABILIDAD'!#REF!</definedName>
    <definedName name="CONFIDENCIALIDAD" localSheetId="1">'[1]4. IMPACTO GESTIÓN Y E'!#REF!</definedName>
    <definedName name="CONFIDENCIALIDAD">'[1]4. IMPACTO GESTIÓN Y E'!#REF!</definedName>
    <definedName name="CONFIDENCIALIDAD_DE_LA_INFORMACIÓN" localSheetId="1">'[1]4. IMPACTO GESTIÓN Y E'!#REF!</definedName>
    <definedName name="CONFIDENCIALIDAD_DE_LA_INFORMACIÓN">'[1]4. IMPACTO GESTIÓN Y E'!#REF!</definedName>
    <definedName name="CONTROL" localSheetId="1">#REF!</definedName>
    <definedName name="CONTROL">#REF!</definedName>
    <definedName name="Corrupción" localSheetId="1">[2]Listas!$Q$2:$Q$6</definedName>
    <definedName name="Corrupción">Listas!#REF!</definedName>
    <definedName name="CREDIBILIDAD" localSheetId="1">'[1]4. IMPACTO GESTIÓN Y E'!#REF!</definedName>
    <definedName name="CREDIBILIDAD">'[1]4. IMPACTO GESTIÓN Y E'!#REF!</definedName>
    <definedName name="CREDIBILIDAD_O_IMAGEN" localSheetId="1">'[1]4. IMPACTO GESTIÓN Y E'!#REF!</definedName>
    <definedName name="CREDIBILIDAD_O_IMAGEN">'[1]4. IMPACTO GESTIÓN Y E'!#REF!</definedName>
    <definedName name="CriteriosImpacto" localSheetId="1">[2]Listas!$E$2:$E$11</definedName>
    <definedName name="CriteriosImpacto">Listas!#REF!</definedName>
    <definedName name="EVIDENCIA" localSheetId="1">#REF!</definedName>
    <definedName name="EVIDENCIA">#REF!</definedName>
    <definedName name="FRECUENCIA" localSheetId="1">#REF!</definedName>
    <definedName name="FRECUENCIA">#REF!</definedName>
    <definedName name="Improbable_posible" localSheetId="1">'[1]3. PROBABILIDAD'!#REF!</definedName>
    <definedName name="Improbable_posible">'[1]3. PROBABILIDAD'!#REF!</definedName>
    <definedName name="LEGAL" localSheetId="1">'[1]4. IMPACTO GESTIÓN Y E'!#REF!</definedName>
    <definedName name="LEGAL">'[1]4. IMPACTO GESTIÓN Y E'!#REF!</definedName>
    <definedName name="MANUALES" localSheetId="1">#REF!</definedName>
    <definedName name="MANUALES">#REF!</definedName>
    <definedName name="OPERATIVO" localSheetId="1">'[1]4. IMPACTO GESTIÓN Y E'!#REF!</definedName>
    <definedName name="OPERATIVO">'[1]4. IMPACTO GESTIÓN Y E'!#REF!</definedName>
    <definedName name="Posible" localSheetId="1">'[1]3. PROBABILIDAD'!#REF!</definedName>
    <definedName name="Posible">'[1]3. PROBABILIDAD'!#REF!</definedName>
    <definedName name="Probabilidad" localSheetId="1">[2]Listas!$D$2:$D$6</definedName>
    <definedName name="Probabilidad">Listas!#REF!</definedName>
    <definedName name="Probable" localSheetId="1">'[1]3. PROBABILIDAD'!#REF!</definedName>
    <definedName name="Probable">'[1]3. PROBABILIDAD'!#REF!</definedName>
    <definedName name="Rara_vez" localSheetId="1">'[1]3. PROBABILIDAD'!#REF!</definedName>
    <definedName name="Rara_vez">'[1]3. PROBABILIDAD'!#REF!</definedName>
    <definedName name="RESPONSABLES" localSheetId="1">#REF!</definedName>
    <definedName name="RESPONSABLES">#REF!</definedName>
    <definedName name="SI_NO" localSheetId="1">[2]Listas!$O$2:$O$3</definedName>
    <definedName name="SI_NO">Listas!#REF!</definedName>
    <definedName name="TIEMPO" localSheetId="1">#REF!</definedName>
    <definedName name="TIEMPO">#REF!</definedName>
    <definedName name="TipoRiesgo" localSheetId="1">[2]Listas!$B$2:$B$11</definedName>
    <definedName name="TipoRiesgo">Listas!$B$2:$B$11</definedName>
    <definedName name="TratamientoCorrupcion" localSheetId="1">[2]Listas!$AD$2:$AD$4</definedName>
    <definedName name="TratamientoCorrupcion">Listas!#REF!</definedName>
    <definedName name="TratamientoV5" localSheetId="1">[2]Listas!$N$2:$N$5</definedName>
    <definedName name="TratamientoV5">Listas!#REF!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27" i="7" l="1"/>
  <c r="E44" i="8" l="1"/>
  <c r="D44" i="8"/>
  <c r="B44" i="8"/>
  <c r="E43" i="8"/>
  <c r="D43" i="8"/>
  <c r="B43" i="8"/>
  <c r="E42" i="8"/>
  <c r="D42" i="8"/>
  <c r="B42" i="8"/>
  <c r="D30" i="8"/>
  <c r="D31" i="8"/>
  <c r="D32" i="8"/>
  <c r="D33" i="8"/>
  <c r="D34" i="8"/>
  <c r="D19" i="8"/>
  <c r="D20" i="8"/>
  <c r="D21" i="8"/>
  <c r="D22" i="8"/>
  <c r="D23" i="8"/>
  <c r="D24" i="8"/>
  <c r="D25" i="8"/>
  <c r="D26" i="8"/>
  <c r="D27" i="8"/>
  <c r="D11" i="8"/>
  <c r="D12" i="8"/>
  <c r="D13" i="8"/>
  <c r="D14" i="8"/>
  <c r="D15" i="8"/>
  <c r="D16" i="8"/>
  <c r="BB44" i="7"/>
  <c r="BB45" i="7"/>
  <c r="BB43" i="7"/>
  <c r="E11" i="8" l="1"/>
  <c r="E12" i="8"/>
  <c r="E13" i="8"/>
  <c r="E14" i="8"/>
  <c r="E15" i="8"/>
  <c r="E16" i="8"/>
  <c r="E18" i="8"/>
  <c r="E19" i="8"/>
  <c r="E20" i="8"/>
  <c r="E21" i="8"/>
  <c r="E22" i="8"/>
  <c r="E23" i="8"/>
  <c r="E24" i="8"/>
  <c r="E25" i="8"/>
  <c r="E26" i="8"/>
  <c r="E27" i="8"/>
  <c r="E29" i="8"/>
  <c r="E30" i="8"/>
  <c r="E31" i="8"/>
  <c r="E32" i="8"/>
  <c r="E33" i="8"/>
  <c r="E34" i="8"/>
  <c r="E36" i="8"/>
  <c r="E37" i="8"/>
  <c r="E38" i="8"/>
  <c r="E39" i="8"/>
  <c r="E40" i="8"/>
  <c r="E10" i="8"/>
  <c r="D18" i="8"/>
  <c r="D29" i="8"/>
  <c r="D36" i="8"/>
  <c r="D37" i="8"/>
  <c r="D38" i="8"/>
  <c r="D39" i="8"/>
  <c r="D40" i="8"/>
  <c r="B19" i="8"/>
  <c r="B20" i="8"/>
  <c r="B21" i="8"/>
  <c r="B22" i="8"/>
  <c r="B23" i="8"/>
  <c r="B24" i="8"/>
  <c r="B25" i="8"/>
  <c r="B26" i="8"/>
  <c r="B27" i="8"/>
  <c r="B29" i="8"/>
  <c r="B30" i="8"/>
  <c r="B31" i="8"/>
  <c r="B32" i="8"/>
  <c r="B33" i="8"/>
  <c r="B34" i="8"/>
  <c r="B36" i="8"/>
  <c r="B37" i="8"/>
  <c r="B38" i="8"/>
  <c r="B39" i="8"/>
  <c r="B40" i="8"/>
  <c r="B11" i="8"/>
  <c r="B12" i="8"/>
  <c r="B13" i="8"/>
  <c r="B14" i="8"/>
  <c r="B15" i="8"/>
  <c r="B16" i="8"/>
  <c r="B18" i="8"/>
  <c r="B10" i="8"/>
  <c r="D10" i="8"/>
  <c r="BB18" i="7"/>
  <c r="BB35" i="7"/>
  <c r="BB34" i="7"/>
  <c r="BB24" i="7" l="1"/>
  <c r="BB23" i="7"/>
  <c r="BB16" i="7" l="1"/>
  <c r="BB37" i="7"/>
  <c r="BB15" i="7"/>
  <c r="BB38" i="7"/>
  <c r="BB33" i="7"/>
  <c r="BB31" i="7"/>
  <c r="BB26" i="7"/>
  <c r="BB13" i="7"/>
  <c r="BB12" i="7"/>
  <c r="BB11" i="7"/>
  <c r="BB22" i="7"/>
  <c r="BB14" i="7"/>
  <c r="BB30" i="7"/>
  <c r="BB28" i="7"/>
  <c r="BB25" i="7"/>
  <c r="BB39" i="7"/>
  <c r="BB40" i="7"/>
  <c r="BB41" i="7"/>
  <c r="BB21" i="7"/>
  <c r="BB20" i="7"/>
  <c r="BB19" i="7"/>
</calcChain>
</file>

<file path=xl/sharedStrings.xml><?xml version="1.0" encoding="utf-8"?>
<sst xmlns="http://schemas.openxmlformats.org/spreadsheetml/2006/main" count="245" uniqueCount="131">
  <si>
    <t>Proceso</t>
  </si>
  <si>
    <t>Direccionamiento Estratégico</t>
  </si>
  <si>
    <t>Tecnologías de la Información y las Comunicaciones</t>
  </si>
  <si>
    <t>Conocimiento del Riesgo y Efectos del Cambio Climático</t>
  </si>
  <si>
    <t>Reducción del Riesgo y Adaptación al Cambio Climático</t>
  </si>
  <si>
    <t>Manejo de Emergencias y Desastres</t>
  </si>
  <si>
    <t>Gestión del Talento Humano</t>
  </si>
  <si>
    <t>Comunicaciones e Información Pública</t>
  </si>
  <si>
    <t>Conocimiento e Innovación</t>
  </si>
  <si>
    <t>Gestión Administrativa</t>
  </si>
  <si>
    <t>Gestión Contractual</t>
  </si>
  <si>
    <t>Gestión Jurídica</t>
  </si>
  <si>
    <t>Gestión Financiera</t>
  </si>
  <si>
    <t>Gestión Documental</t>
  </si>
  <si>
    <t>Atención al Ciudadano</t>
  </si>
  <si>
    <t>Evaluación independiente</t>
  </si>
  <si>
    <t>Control Disciplinario Interno</t>
  </si>
  <si>
    <t>Ítem</t>
  </si>
  <si>
    <t>Tipo de Comunicación</t>
  </si>
  <si>
    <t>Interna</t>
  </si>
  <si>
    <t>Externa</t>
  </si>
  <si>
    <t>Dependencias</t>
  </si>
  <si>
    <t>Dirección General</t>
  </si>
  <si>
    <t>Oficina Asesora de Planeación</t>
  </si>
  <si>
    <t>Oficina de Comunicaciones</t>
  </si>
  <si>
    <t>Oficina de Tecnologías de la Información y las Comunicaciones</t>
  </si>
  <si>
    <t>Oficina Control Interno</t>
  </si>
  <si>
    <t>Subdirección para el Manejo de Emergencias y Desastres</t>
  </si>
  <si>
    <t>Subdirección Corporativa y Asuntos Disciplinarios</t>
  </si>
  <si>
    <t>Oficina Asesora Jurídica</t>
  </si>
  <si>
    <t>Subdirección de Análisis de Riesgos y Efectos del Cambio Climático</t>
  </si>
  <si>
    <t>Subdirección de Reducción del Riesgos y Adaptación al Cambio Climático</t>
  </si>
  <si>
    <t>Actividade(s)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</si>
  <si>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</si>
  <si>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</si>
  <si>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</si>
  <si>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</si>
  <si>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</si>
  <si>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</si>
  <si>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</si>
  <si>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</si>
  <si>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</si>
  <si>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</si>
  <si>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</si>
  <si>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</si>
  <si>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Objetivo Principal del Plan:</t>
  </si>
  <si>
    <t>Responsable Principal de la Ejecución del Plan:</t>
  </si>
  <si>
    <t>Vigencia:</t>
  </si>
  <si>
    <t>Producto(s) o Entregable(s)</t>
  </si>
  <si>
    <t>Total Programado</t>
  </si>
  <si>
    <t>Dependencia(s) Responsable(s)</t>
  </si>
  <si>
    <t>Politica MIPG a la que aplica</t>
  </si>
  <si>
    <t>PRIMERA LINEA DE DEFENSA
 (DIRECTIVOS - RESPONSABLES DE LOS PROCESOS)</t>
  </si>
  <si>
    <t>SEGUNDA LÍNEA DE DEFENSA
(OFICINA ASESORA DE PLANEACIÓN)</t>
  </si>
  <si>
    <t>TERCERA LÍNEA DE DEFENSA
(OFICINA DE CONTROL INTERNO)</t>
  </si>
  <si>
    <t>% DE AVANCE</t>
  </si>
  <si>
    <t>REPORTE DE LOS AVANCES DE LAS ACCIONES EJECUTADAS</t>
  </si>
  <si>
    <t>EVIDENCIAS / PRODUCTOS ENTREGADOS</t>
  </si>
  <si>
    <t>DESCRIPCION DEL MONITOREO (ACOMPAÑAMIENTO)</t>
  </si>
  <si>
    <t>DESCRIPCION DEL SEGUIMIENTO</t>
  </si>
  <si>
    <t>EVIDENCIA DEL SEGUIMIENTO</t>
  </si>
  <si>
    <t>Actividad(es)</t>
  </si>
  <si>
    <t>Página: 2 de 2</t>
  </si>
  <si>
    <t>Código: DE-FT-63</t>
  </si>
  <si>
    <t>NOMBRE DEL PLAN ESTRATEGICO O INSTITUCIONAL 2023                                                                                          NOMBRE DEL PLAN ESTRATEGICO O INSTITUCIONAL 2023                                                                                            NOMBRE DEL PLAN ESTRATEGICO O INSTITUCIONAL 2023                                                                                         NOMBRE DEL PLAN ESTRATEGICO O INSTITUCIONAL 2023</t>
  </si>
  <si>
    <t>REPORTE DEL PRIMER TRIMESTRE 2023</t>
  </si>
  <si>
    <t>REPORTE DEL SEGUNDO TRIMESTRE 2023</t>
  </si>
  <si>
    <t>REPORTE DEL TERCER TRIMESTRE 2023</t>
  </si>
  <si>
    <t>REPORTE DEL CUARTO TRIMESTRE 2023</t>
  </si>
  <si>
    <t>Versión: 02</t>
  </si>
  <si>
    <t>Vigente desde: 02/01/2023</t>
  </si>
  <si>
    <t>Versión:  02</t>
  </si>
  <si>
    <t>Página: 1 de 2</t>
  </si>
  <si>
    <t>Otorgar día compensatorio dia de la familia</t>
  </si>
  <si>
    <t>Talento Humano</t>
  </si>
  <si>
    <t>Vacaciones recreativas hijos de servidores</t>
  </si>
  <si>
    <t>Día dulce hallowen hijos de servidores</t>
  </si>
  <si>
    <t xml:space="preserve">Día hallowen servidores </t>
  </si>
  <si>
    <t>Caminata ecológica</t>
  </si>
  <si>
    <t>Salida parque ecológico</t>
  </si>
  <si>
    <t>Competencias deportivas (bolos, tenis de mesa, natación, atletismo, ciclismo)</t>
  </si>
  <si>
    <t>Clases de baile</t>
  </si>
  <si>
    <t>Tarde de música</t>
  </si>
  <si>
    <t>Semana de la Salud</t>
  </si>
  <si>
    <t>Dia compartir con la mascota</t>
  </si>
  <si>
    <t>Clases de yoga</t>
  </si>
  <si>
    <t>Jornada Opcional</t>
  </si>
  <si>
    <t>Subdirección Corporativa - Proceso Gestión del Talento Humano</t>
  </si>
  <si>
    <t>Teletrabajo suplementario y autónomo</t>
  </si>
  <si>
    <t>Curso prepensión</t>
  </si>
  <si>
    <t>Dia servidor público</t>
  </si>
  <si>
    <t>Novenas navideñas</t>
  </si>
  <si>
    <t xml:space="preserve">Entrega bonos navideños </t>
  </si>
  <si>
    <t>Pasadía dia de familia centro vacacional</t>
  </si>
  <si>
    <t>1 informe desarrollo de la actividad</t>
  </si>
  <si>
    <t>Subdirección Corporativa - Gestión del Talento Humano</t>
  </si>
  <si>
    <t>4. EJE RELACIONES INTERPERSONALES</t>
  </si>
  <si>
    <t>3. EJE PROPÓSITO DE VIDA</t>
  </si>
  <si>
    <t>2. EJE ESTADOS MENTALES POSITIVOS</t>
  </si>
  <si>
    <t>1. EJE CONOCIMIENTO DE LAS FORTALEZAS PROPIAS</t>
  </si>
  <si>
    <t>Actividad recordatoria eliminación de violencia contra la mujer</t>
  </si>
  <si>
    <t>Incentivar la participación de servidores en la Red de Entrenamiento Emocional Distrital – REED,</t>
  </si>
  <si>
    <t>Correo electrónico que incentive la participación en la Red mencionada</t>
  </si>
  <si>
    <t>Informe del desarrollo de la actividad</t>
  </si>
  <si>
    <t>Reconocer a los servidores de 5, 7, 10 y 15 años de labor en la entidad</t>
  </si>
  <si>
    <t>Realizar una jornada para con el objetivo de dar a conocer el cierre de Gestión</t>
  </si>
  <si>
    <t>Realizar el reconocimiento a los hombres destacados del IDIGER</t>
  </si>
  <si>
    <t>Realizar el reconocimiento mujeres destacadas del IDIGER</t>
  </si>
  <si>
    <t>PPT, listado de asistencia</t>
  </si>
  <si>
    <t>1 listado con la relación de las fechas de toma del día compensatorio</t>
  </si>
  <si>
    <t>Registro fotgráfico, listado de asitencia</t>
  </si>
  <si>
    <t>1 informe (contiene el impacto generado en los servidores)</t>
  </si>
  <si>
    <t>1 listado con la relación de las fechas de toma del día compensatorio (48% de servidores 2 compensatorios en 2023 - 1 x semestre)</t>
  </si>
  <si>
    <t>Otorgar día compensatorio por celebración de cumpleaños  (1.5 días) por cada servidor</t>
  </si>
  <si>
    <t>Listas de asistencia actividades semana de la salud, registro fotográfico</t>
  </si>
  <si>
    <t>1 informe del desarrollo de la actividad</t>
  </si>
  <si>
    <t>1 informe de la actividad (hijos menores de 13 años)</t>
  </si>
  <si>
    <t>1 listado con la relación de la fecha de entrega del bono a cada servidor</t>
  </si>
  <si>
    <t>Promoción de emprendimientos de servidores y colaboradores</t>
  </si>
  <si>
    <t>Formato de inscripción, Registro fotográfico</t>
  </si>
  <si>
    <t>Formato de inscripción, listado de asistencia</t>
  </si>
  <si>
    <t xml:space="preserve">Formato de postulación, acta de aprobación, listado con la relación de servidores </t>
  </si>
  <si>
    <t>Formato, de inscripción, registro fotográfico</t>
  </si>
  <si>
    <t>Establecer acciones encaminadas al desarrollo integral de los servidores del Instituto Distrital de Gestión de Riesgos y Cambio Climático, que contribuyan al mejoramiento de su calidad de vida y el de su familia, a través de los 4 ejes que conforman el modelo de bienestar para la felicidad laboral</t>
  </si>
  <si>
    <t>INCENTIVOS INSTITUCIONALES</t>
  </si>
  <si>
    <t>Reconocer a los cuatro (4) mejores servidores de la entidad</t>
  </si>
  <si>
    <t>Presentación 
Registro fotográfico (si se realiza de forma presencial)</t>
  </si>
  <si>
    <t>Realizar entrega de incentivo pecuniario a los mejores equipos del IDIGER</t>
  </si>
  <si>
    <t>Realizar la entrega de apoyo educativo para capacitación formal a servidores e hijos</t>
  </si>
  <si>
    <t>PLAN DE INCENTIVOS INSTITUCIONALES Y BIENESTAR SOCIAL</t>
  </si>
  <si>
    <t>Dia de la Familia (Por definir la actividad)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</si>
</sst>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color theme="0"/>
      <name val="Century Gothic"/>
      <family val="2"/>
    </font>
    <font>
      <sz val="9"/>
      <name val="Century Gothic"/>
      <family val="2"/>
    </font>
    <font>
      <b/>
      <sz val="9"/>
      <color theme="0"/>
      <name val="Century Gothic"/>
      <family val="2"/>
    </font>
    <font>
      <sz val="9"/>
      <color theme="1"/>
      <name val="Arial Narrow"/>
      <family val="2"/>
    </font>
    <font>
      <b/>
      <sz val="13"/>
      <name val="Arial"/>
      <family val="2"/>
    </font>
    <font>
      <b/>
      <sz val="13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0"/>
      <color theme="1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rgb="FFA7CA56"/>
      </patternFill>
    </fill>
    <fill>
      <patternFill patternType="solid">
        <fgColor rgb="FF00B0F0"/>
        <bgColor rgb="FFA7CA56"/>
      </patternFill>
    </fill>
    <fill>
      <patternFill patternType="solid">
        <fgColor rgb="FF00B050"/>
        <bgColor rgb="FFA7CA5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14" fontId="5" fillId="0" borderId="0" xfId="0" applyNumberFormat="1" applyFont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9" fontId="2" fillId="0" borderId="3" xfId="4" applyFont="1" applyFill="1" applyBorder="1" applyAlignment="1" applyProtection="1">
      <alignment horizontal="center" vertical="center" wrapText="1"/>
      <protection locked="0"/>
    </xf>
    <xf numFmtId="14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justify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vertical="center" wrapText="1"/>
      <protection hidden="1"/>
    </xf>
    <xf numFmtId="0" fontId="22" fillId="10" borderId="1" xfId="0" applyFont="1" applyFill="1" applyBorder="1" applyAlignment="1" applyProtection="1">
      <alignment horizontal="center" vertical="center" wrapText="1"/>
      <protection hidden="1"/>
    </xf>
    <xf numFmtId="0" fontId="23" fillId="11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23" fillId="11" borderId="13" xfId="0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Border="1" applyAlignment="1" applyProtection="1">
      <alignment vertical="center" wrapText="1"/>
      <protection hidden="1"/>
    </xf>
    <xf numFmtId="0" fontId="5" fillId="12" borderId="0" xfId="0" applyFont="1" applyFill="1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22" fillId="10" borderId="2" xfId="0" applyFont="1" applyFill="1" applyBorder="1" applyAlignment="1" applyProtection="1">
      <alignment horizontal="center" vertical="center" wrapText="1"/>
      <protection hidden="1"/>
    </xf>
    <xf numFmtId="0" fontId="22" fillId="10" borderId="3" xfId="0" applyFont="1" applyFill="1" applyBorder="1" applyAlignment="1" applyProtection="1">
      <alignment horizontal="center" vertical="center" wrapText="1"/>
      <protection hidden="1"/>
    </xf>
    <xf numFmtId="0" fontId="22" fillId="10" borderId="11" xfId="0" applyFont="1" applyFill="1" applyBorder="1" applyAlignment="1" applyProtection="1">
      <alignment horizontal="center" vertical="center" wrapText="1"/>
      <protection hidden="1"/>
    </xf>
    <xf numFmtId="0" fontId="22" fillId="10" borderId="12" xfId="0" applyFont="1" applyFill="1" applyBorder="1" applyAlignment="1" applyProtection="1">
      <alignment horizontal="center" vertical="center" wrapText="1"/>
      <protection hidden="1"/>
    </xf>
    <xf numFmtId="0" fontId="22" fillId="10" borderId="13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22" fillId="10" borderId="2" xfId="0" applyFont="1" applyFill="1" applyBorder="1" applyAlignment="1" applyProtection="1">
      <alignment horizontal="center" vertical="center" textRotation="90"/>
      <protection hidden="1"/>
    </xf>
    <xf numFmtId="0" fontId="22" fillId="10" borderId="7" xfId="0" applyFont="1" applyFill="1" applyBorder="1" applyAlignment="1" applyProtection="1">
      <alignment horizontal="center" vertical="center" textRotation="90"/>
      <protection hidden="1"/>
    </xf>
    <xf numFmtId="0" fontId="22" fillId="10" borderId="1" xfId="0" applyFont="1" applyFill="1" applyBorder="1" applyAlignment="1" applyProtection="1">
      <alignment horizontal="center" vertical="center" wrapText="1"/>
      <protection hidden="1"/>
    </xf>
    <xf numFmtId="0" fontId="21" fillId="2" borderId="11" xfId="0" applyFont="1" applyFill="1" applyBorder="1" applyAlignment="1" applyProtection="1">
      <alignment horizontal="center" vertical="center" wrapText="1"/>
      <protection locked="0"/>
    </xf>
    <xf numFmtId="0" fontId="21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16" fillId="6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 wrapText="1"/>
      <protection hidden="1"/>
    </xf>
    <xf numFmtId="0" fontId="13" fillId="2" borderId="13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textRotation="90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4" fillId="7" borderId="2" xfId="0" applyFont="1" applyFill="1" applyBorder="1" applyAlignment="1" applyProtection="1">
      <alignment horizontal="center" vertical="center" wrapText="1"/>
      <protection hidden="1"/>
    </xf>
    <xf numFmtId="0" fontId="14" fillId="7" borderId="3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5" fillId="8" borderId="2" xfId="0" applyFont="1" applyFill="1" applyBorder="1" applyAlignment="1" applyProtection="1">
      <alignment horizontal="center" vertical="center" wrapText="1"/>
      <protection hidden="1"/>
    </xf>
    <xf numFmtId="0" fontId="15" fillId="8" borderId="3" xfId="0" applyFont="1" applyFill="1" applyBorder="1" applyAlignment="1" applyProtection="1">
      <alignment horizontal="center" vertical="center" wrapText="1"/>
      <protection hidden="1"/>
    </xf>
    <xf numFmtId="0" fontId="16" fillId="9" borderId="2" xfId="0" applyFont="1" applyFill="1" applyBorder="1" applyAlignment="1" applyProtection="1">
      <alignment horizontal="center" vertical="center" wrapText="1"/>
      <protection hidden="1"/>
    </xf>
    <xf numFmtId="0" fontId="16" fillId="9" borderId="3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12" fillId="2" borderId="13" xfId="0" applyFont="1" applyFill="1" applyBorder="1" applyAlignment="1" applyProtection="1">
      <alignment horizontal="center" vertical="center" wrapText="1"/>
      <protection hidden="1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Porcentaje" xfId="4" builtinId="5"/>
    <cellStyle name="Porcentaje 2" xfId="3" xr:uid="{00000000-0005-0000-0000-000004000000}"/>
  </cellStyles>
  <dxfs count="0"/>
  <tableStyles count="0" defaultTableStyle="TableStyleMedium2" defaultPivotStyle="PivotStyleLight16"/>
  <colors>
    <mruColors>
      <color rgb="FFFF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918882</xdr:colOff>
      <xdr:row>0</xdr:row>
      <xdr:rowOff>29254</xdr:rowOff>
    </xdr:from>
    <xdr:to>
      <xdr:col>1</xdr:col>
      <xdr:colOff>1514300</xdr:colOff>
      <xdr:row>3</xdr:row>
      <xdr:rowOff>140916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23" y="29254"/>
          <a:ext cx="595418" cy="750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163286</xdr:colOff>
      <xdr:row>0</xdr:row>
      <xdr:rowOff>54429</xdr:rowOff>
    </xdr:from>
    <xdr:to>
      <xdr:col>1</xdr:col>
      <xdr:colOff>771518</xdr:colOff>
      <xdr:row>3</xdr:row>
      <xdr:rowOff>176894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54429"/>
          <a:ext cx="608232" cy="734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DIGER\Mapa%20de%20Riesgos\Mapas\01.%20%20Direccionamiento%20Estrategico-%20Mapa%20de%20Riesgos%20Instituc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DIGER\Mapa%20de%20Riesgos\Mapa%20de%20Riesgos%20Institucional%20V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  <sheetName val="1. CONTEXTO"/>
      <sheetName val="2.IDENTIFICACIÓN"/>
      <sheetName val="3. PROBABILIDAD"/>
      <sheetName val="4. IMPACTO GESTIÓN Y E"/>
      <sheetName val="4.1 IMPACTO CORRUPCIÓN"/>
      <sheetName val="5. ZONA RIESGO INHERENTE "/>
      <sheetName val="6. EVALUACIÓN (2)"/>
      <sheetName val="7. ZONA RIESGO RESIDUAL"/>
      <sheetName val="8. MAPA DE RIESGOS"/>
    </sheetNames>
    <sheetDataSet>
      <sheetData sheetId="0">
        <row r="9">
          <cell r="B9" t="str">
            <v>CORRUPCIÓN</v>
          </cell>
        </row>
      </sheetData>
      <sheetData sheetId="1"/>
      <sheetData sheetId="2">
        <row r="4">
          <cell r="B4" t="str">
            <v>CORRUPCIÓN1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Punto de Partida"/>
      <sheetName val="2. Identificación del Riesgo"/>
      <sheetName val="3. Impacto Riesgo de Corrupción"/>
      <sheetName val="4. Riesgo Seguridad Informacion"/>
      <sheetName val="5. Valoración de Controles"/>
      <sheetName val="6.Valoración Control Corrupción"/>
      <sheetName val="7. Mapa de Riesgos General"/>
      <sheetName val="8. Seguimiento Cuatrimestral"/>
      <sheetName val="9. Seguimiento Consolidado"/>
      <sheetName val="Listas"/>
      <sheetName val="Datos Hoja 1"/>
    </sheetNames>
    <sheetDataSet>
      <sheetData sheetId="0" refreshError="1"/>
      <sheetData sheetId="1">
        <row r="9">
          <cell r="B9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Gestión</v>
          </cell>
          <cell r="D2" t="str">
            <v>Muy Baja: La actividad que conlleva el riesgo se ejecuta como máximo 2 veces por año</v>
          </cell>
          <cell r="E2" t="str">
            <v>Económico: Afectación menor a 10 SMLMV</v>
          </cell>
          <cell r="N2" t="str">
            <v>Aceptar</v>
          </cell>
          <cell r="O2" t="str">
            <v>SI</v>
          </cell>
          <cell r="Q2" t="str">
            <v>Casi seguro: Mas de una vez al año.</v>
          </cell>
          <cell r="AD2" t="str">
            <v>Evitar</v>
          </cell>
        </row>
        <row r="3">
          <cell r="B3" t="str">
            <v>Seguridad de la Información (Pérdida de Confidencialidad)</v>
          </cell>
          <cell r="D3" t="str">
            <v>Baja: La actividad que conlleva el riesgo se ejecuta de 3 a 24 veces por año</v>
          </cell>
          <cell r="E3" t="str">
            <v>Económico: Entre 10 y 50 SMLMV</v>
          </cell>
          <cell r="N3" t="str">
            <v>Evitar</v>
          </cell>
          <cell r="O3" t="str">
            <v>NO</v>
          </cell>
          <cell r="Q3" t="str">
            <v>Probable: Al menos una vez en el ultimo año.</v>
          </cell>
          <cell r="AD3" t="str">
            <v>Reducir</v>
          </cell>
        </row>
        <row r="4">
          <cell r="B4" t="str">
            <v>Seguridad de la Información (Pérdida de la Integridad)</v>
          </cell>
          <cell r="D4" t="str">
            <v>Media: La actividad que conlleva el riesgo se ejecuta de 24 a 500 veces por año</v>
          </cell>
          <cell r="E4" t="str">
            <v>Económico: Entre 50 y 100 SMLMV</v>
          </cell>
          <cell r="N4" t="str">
            <v>Reducir (Transferir)</v>
          </cell>
          <cell r="Q4" t="str">
            <v>Posible: Al menos una vez en los últimos dos años.</v>
          </cell>
          <cell r="AD4" t="str">
            <v>Compartir</v>
          </cell>
        </row>
        <row r="5">
          <cell r="B5" t="str">
            <v>Seguridad de la Información (Pérdida de la Disponibilidad)</v>
          </cell>
          <cell r="D5" t="str">
            <v>Alta: La actividad que conlleva el riesgo se ejecuta mínimo 500 veces al año y máximo 5000 veces por año</v>
          </cell>
          <cell r="E5" t="str">
            <v>Económico: Entre 100 y 500 SMLMV</v>
          </cell>
          <cell r="N5" t="str">
            <v>Reducir (Mitigar)</v>
          </cell>
          <cell r="Q5" t="str">
            <v>Improbable: Al menos una vez en los últimos 5 años.</v>
          </cell>
        </row>
        <row r="6">
          <cell r="B6" t="str">
            <v>Estratégico</v>
          </cell>
          <cell r="D6" t="str">
            <v>Muy Alta: La actividad que conlleva el riesgo se ejecuta más de 5000 veces por año</v>
          </cell>
          <cell r="E6" t="str">
            <v>Económico: Mayor a 500 SMLMV</v>
          </cell>
          <cell r="Q6" t="str">
            <v>Rara vez: No se ha presentado en los últimos cinco años.</v>
          </cell>
        </row>
        <row r="7">
          <cell r="B7" t="str">
            <v>Trámites, OPAs y Consultas de Acceso a la Información Pública</v>
          </cell>
          <cell r="E7" t="str">
            <v>Reputacional: El riesgo afecta la imagen de alguna área de la organización</v>
          </cell>
        </row>
        <row r="8">
          <cell r="B8" t="str">
            <v>Corrupción</v>
          </cell>
          <cell r="E8" t="str">
            <v>Reputacional: El riesgo afecta la imagen de la entidad internamente, de conocimiento general, nivel interno, de junta directiva y accionistas y/o de proveedores</v>
          </cell>
        </row>
        <row r="9">
          <cell r="B9" t="str">
            <v>Lavado de Activos</v>
          </cell>
          <cell r="E9" t="str">
            <v>Reputacional: El riesgo afecta la imagen de la entidad con algunos usuarios de relevancia frente al logro de los objetivos</v>
          </cell>
        </row>
        <row r="10">
          <cell r="B10" t="str">
            <v>Financiación del Terrorismo</v>
          </cell>
          <cell r="E10" t="str">
            <v>Reputacional: El riesgo afecta la imagen de de la entidad con efecto publicitario sostenido a nivel de sector administrativo, nivel departamental o municipal</v>
          </cell>
        </row>
        <row r="11">
          <cell r="B11" t="str">
            <v>Fuga de Capital Intelectual</v>
          </cell>
          <cell r="E11" t="str">
            <v>Reputacional: El riesgo afecta la imagen de la entidad a nivel nacional, con efecto publicitarios sostenible a nivel país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87"/>
  <sheetViews>
    <sheetView tabSelected="1" topLeftCell="A33" zoomScale="66" zoomScaleNormal="66" workbookViewId="0">
      <selection activeCell="AV35" sqref="AV35"/>
    </sheetView>
  </sheetViews>
  <sheetFormatPr baseColWidth="10" defaultColWidth="0" defaultRowHeight="16.5" zeroHeight="1" x14ac:dyDescent="0.3"/>
  <cols>
    <col min="1" max="1" width="4" style="31" bestFit="1" customWidth="1"/>
    <col min="2" max="2" width="41.28515625" style="31" customWidth="1"/>
    <col min="3" max="3" width="29.5703125" style="31" customWidth="1"/>
    <col min="4" max="4" width="28.28515625" style="31" customWidth="1"/>
    <col min="5" max="5" width="19.140625" style="31" customWidth="1"/>
    <col min="6" max="53" width="3" style="31" customWidth="1"/>
    <col min="54" max="54" width="20.85546875" style="31" customWidth="1"/>
    <col min="55" max="55" width="7.42578125" style="23" hidden="1" customWidth="1"/>
    <col min="56" max="56" width="11.42578125" style="23" hidden="1" customWidth="1"/>
    <col min="57" max="79" width="0" style="23" hidden="1" customWidth="1"/>
    <col min="80" max="80" width="11.42578125" style="23" hidden="1" customWidth="1"/>
    <col min="81" max="83" width="0" style="23" hidden="1" customWidth="1"/>
    <col min="84" max="84" width="11.42578125" style="23" hidden="1" customWidth="1"/>
    <col min="85" max="99" width="0" style="23" hidden="1" customWidth="1"/>
    <col min="100" max="16384" width="11.42578125" style="23" hidden="1"/>
  </cols>
  <sheetData>
    <row r="1" spans="1:56" ht="16.5" customHeight="1" x14ac:dyDescent="0.3">
      <c r="A1" s="47"/>
      <c r="B1" s="48"/>
      <c r="C1" s="41" t="s">
        <v>129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22" t="s">
        <v>63</v>
      </c>
    </row>
    <row r="2" spans="1:56" ht="16.5" customHeight="1" x14ac:dyDescent="0.3">
      <c r="A2" s="49"/>
      <c r="B2" s="5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22" t="s">
        <v>69</v>
      </c>
    </row>
    <row r="3" spans="1:56" ht="16.5" customHeight="1" x14ac:dyDescent="0.3">
      <c r="A3" s="49"/>
      <c r="B3" s="5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22" t="s">
        <v>62</v>
      </c>
    </row>
    <row r="4" spans="1:56" ht="25.5" customHeight="1" x14ac:dyDescent="0.3">
      <c r="A4" s="51"/>
      <c r="B4" s="5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32" t="s">
        <v>70</v>
      </c>
    </row>
    <row r="5" spans="1:56" ht="20.25" customHeight="1" x14ac:dyDescent="0.3">
      <c r="A5" s="56" t="s">
        <v>47</v>
      </c>
      <c r="B5" s="57"/>
      <c r="C5" s="40">
        <v>2023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3"/>
      <c r="BD5" s="4"/>
    </row>
    <row r="6" spans="1:56" ht="33.75" customHeight="1" x14ac:dyDescent="0.3">
      <c r="A6" s="56" t="s">
        <v>46</v>
      </c>
      <c r="B6" s="57"/>
      <c r="C6" s="40" t="s">
        <v>87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3"/>
      <c r="BD6" s="4"/>
    </row>
    <row r="7" spans="1:56" ht="66.75" customHeight="1" x14ac:dyDescent="0.3">
      <c r="A7" s="56" t="s">
        <v>45</v>
      </c>
      <c r="B7" s="57"/>
      <c r="C7" s="40" t="s">
        <v>123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3"/>
      <c r="BD7" s="4"/>
    </row>
    <row r="8" spans="1:56" ht="15" customHeight="1" x14ac:dyDescent="0.3">
      <c r="A8" s="53" t="s">
        <v>17</v>
      </c>
      <c r="B8" s="55" t="s">
        <v>32</v>
      </c>
      <c r="C8" s="42" t="s">
        <v>48</v>
      </c>
      <c r="D8" s="42" t="s">
        <v>50</v>
      </c>
      <c r="E8" s="42" t="s">
        <v>51</v>
      </c>
      <c r="F8" s="44" t="s">
        <v>33</v>
      </c>
      <c r="G8" s="45"/>
      <c r="H8" s="45"/>
      <c r="I8" s="46"/>
      <c r="J8" s="44" t="s">
        <v>34</v>
      </c>
      <c r="K8" s="45"/>
      <c r="L8" s="45"/>
      <c r="M8" s="46"/>
      <c r="N8" s="44" t="s">
        <v>35</v>
      </c>
      <c r="O8" s="45"/>
      <c r="P8" s="45"/>
      <c r="Q8" s="46"/>
      <c r="R8" s="44" t="s">
        <v>36</v>
      </c>
      <c r="S8" s="45"/>
      <c r="T8" s="45"/>
      <c r="U8" s="46"/>
      <c r="V8" s="44" t="s">
        <v>37</v>
      </c>
      <c r="W8" s="45"/>
      <c r="X8" s="45"/>
      <c r="Y8" s="46"/>
      <c r="Z8" s="44" t="s">
        <v>38</v>
      </c>
      <c r="AA8" s="45"/>
      <c r="AB8" s="45"/>
      <c r="AC8" s="46"/>
      <c r="AD8" s="44" t="s">
        <v>39</v>
      </c>
      <c r="AE8" s="45"/>
      <c r="AF8" s="45"/>
      <c r="AG8" s="46"/>
      <c r="AH8" s="44" t="s">
        <v>40</v>
      </c>
      <c r="AI8" s="45"/>
      <c r="AJ8" s="45"/>
      <c r="AK8" s="46"/>
      <c r="AL8" s="44" t="s">
        <v>41</v>
      </c>
      <c r="AM8" s="45"/>
      <c r="AN8" s="45"/>
      <c r="AO8" s="46"/>
      <c r="AP8" s="44" t="s">
        <v>42</v>
      </c>
      <c r="AQ8" s="45"/>
      <c r="AR8" s="45"/>
      <c r="AS8" s="46"/>
      <c r="AT8" s="44" t="s">
        <v>43</v>
      </c>
      <c r="AU8" s="45"/>
      <c r="AV8" s="45"/>
      <c r="AW8" s="46"/>
      <c r="AX8" s="44" t="s">
        <v>44</v>
      </c>
      <c r="AY8" s="45"/>
      <c r="AZ8" s="45"/>
      <c r="BA8" s="46"/>
      <c r="BB8" s="42" t="s">
        <v>49</v>
      </c>
    </row>
    <row r="9" spans="1:56" ht="18" customHeight="1" x14ac:dyDescent="0.3">
      <c r="A9" s="54"/>
      <c r="B9" s="55"/>
      <c r="C9" s="43"/>
      <c r="D9" s="43"/>
      <c r="E9" s="43"/>
      <c r="F9" s="33">
        <v>1</v>
      </c>
      <c r="G9" s="33">
        <v>2</v>
      </c>
      <c r="H9" s="33">
        <v>3</v>
      </c>
      <c r="I9" s="33">
        <v>4</v>
      </c>
      <c r="J9" s="33">
        <v>1</v>
      </c>
      <c r="K9" s="33">
        <v>2</v>
      </c>
      <c r="L9" s="33">
        <v>3</v>
      </c>
      <c r="M9" s="33">
        <v>4</v>
      </c>
      <c r="N9" s="33">
        <v>1</v>
      </c>
      <c r="O9" s="33">
        <v>2</v>
      </c>
      <c r="P9" s="33">
        <v>3</v>
      </c>
      <c r="Q9" s="33">
        <v>4</v>
      </c>
      <c r="R9" s="33">
        <v>1</v>
      </c>
      <c r="S9" s="33">
        <v>2</v>
      </c>
      <c r="T9" s="33">
        <v>3</v>
      </c>
      <c r="U9" s="33">
        <v>4</v>
      </c>
      <c r="V9" s="33">
        <v>1</v>
      </c>
      <c r="W9" s="33">
        <v>2</v>
      </c>
      <c r="X9" s="33">
        <v>3</v>
      </c>
      <c r="Y9" s="33">
        <v>4</v>
      </c>
      <c r="Z9" s="33">
        <v>1</v>
      </c>
      <c r="AA9" s="33">
        <v>2</v>
      </c>
      <c r="AB9" s="33">
        <v>3</v>
      </c>
      <c r="AC9" s="33">
        <v>4</v>
      </c>
      <c r="AD9" s="33">
        <v>1</v>
      </c>
      <c r="AE9" s="33">
        <v>2</v>
      </c>
      <c r="AF9" s="33">
        <v>3</v>
      </c>
      <c r="AG9" s="33">
        <v>4</v>
      </c>
      <c r="AH9" s="33">
        <v>1</v>
      </c>
      <c r="AI9" s="33">
        <v>2</v>
      </c>
      <c r="AJ9" s="33">
        <v>3</v>
      </c>
      <c r="AK9" s="33">
        <v>4</v>
      </c>
      <c r="AL9" s="33">
        <v>1</v>
      </c>
      <c r="AM9" s="33">
        <v>2</v>
      </c>
      <c r="AN9" s="33">
        <v>3</v>
      </c>
      <c r="AO9" s="33">
        <v>4</v>
      </c>
      <c r="AP9" s="33">
        <v>1</v>
      </c>
      <c r="AQ9" s="33">
        <v>2</v>
      </c>
      <c r="AR9" s="33">
        <v>3</v>
      </c>
      <c r="AS9" s="33">
        <v>4</v>
      </c>
      <c r="AT9" s="33">
        <v>1</v>
      </c>
      <c r="AU9" s="33">
        <v>2</v>
      </c>
      <c r="AV9" s="33">
        <v>3</v>
      </c>
      <c r="AW9" s="33">
        <v>4</v>
      </c>
      <c r="AX9" s="33">
        <v>1</v>
      </c>
      <c r="AY9" s="33">
        <v>2</v>
      </c>
      <c r="AZ9" s="33">
        <v>3</v>
      </c>
      <c r="BA9" s="33">
        <v>4</v>
      </c>
      <c r="BB9" s="43"/>
    </row>
    <row r="10" spans="1:56" ht="40.15" customHeight="1" x14ac:dyDescent="0.3">
      <c r="A10" s="59" t="s">
        <v>99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1"/>
    </row>
    <row r="11" spans="1:56" ht="59.25" customHeight="1" x14ac:dyDescent="0.3">
      <c r="A11" s="24">
        <v>1</v>
      </c>
      <c r="B11" s="30" t="s">
        <v>107</v>
      </c>
      <c r="C11" s="30" t="s">
        <v>108</v>
      </c>
      <c r="D11" s="26" t="s">
        <v>95</v>
      </c>
      <c r="E11" s="27" t="s">
        <v>74</v>
      </c>
      <c r="F11" s="35"/>
      <c r="G11" s="35"/>
      <c r="H11" s="35"/>
      <c r="I11" s="35"/>
      <c r="J11" s="35"/>
      <c r="K11" s="35"/>
      <c r="L11" s="35"/>
      <c r="M11" s="35"/>
      <c r="N11" s="34">
        <v>1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23"/>
      <c r="AX11" s="35"/>
      <c r="AY11" s="35"/>
      <c r="AZ11" s="35"/>
      <c r="BA11" s="35"/>
      <c r="BB11" s="26">
        <f t="shared" ref="BB11:BB16" si="0">SUM(F11:BA11)</f>
        <v>1</v>
      </c>
    </row>
    <row r="12" spans="1:56" ht="59.25" customHeight="1" x14ac:dyDescent="0.3">
      <c r="A12" s="24">
        <v>2</v>
      </c>
      <c r="B12" s="30" t="s">
        <v>100</v>
      </c>
      <c r="C12" s="30" t="s">
        <v>103</v>
      </c>
      <c r="D12" s="26" t="s">
        <v>95</v>
      </c>
      <c r="E12" s="27" t="s">
        <v>74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4">
        <v>1</v>
      </c>
      <c r="AX12" s="35"/>
      <c r="AY12" s="35"/>
      <c r="AZ12" s="35"/>
      <c r="BA12" s="35"/>
      <c r="BB12" s="26">
        <f t="shared" si="0"/>
        <v>1</v>
      </c>
    </row>
    <row r="13" spans="1:56" ht="59.25" customHeight="1" x14ac:dyDescent="0.3">
      <c r="A13" s="24">
        <v>3</v>
      </c>
      <c r="B13" s="30" t="s">
        <v>106</v>
      </c>
      <c r="C13" s="30" t="s">
        <v>108</v>
      </c>
      <c r="D13" s="26" t="s">
        <v>95</v>
      </c>
      <c r="E13" s="27" t="s">
        <v>74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4">
        <v>1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26">
        <f t="shared" si="0"/>
        <v>1</v>
      </c>
    </row>
    <row r="14" spans="1:56" ht="59.25" customHeight="1" x14ac:dyDescent="0.3">
      <c r="A14" s="24">
        <v>4</v>
      </c>
      <c r="B14" s="30" t="s">
        <v>105</v>
      </c>
      <c r="C14" s="30" t="s">
        <v>103</v>
      </c>
      <c r="D14" s="26" t="s">
        <v>95</v>
      </c>
      <c r="E14" s="27" t="s">
        <v>74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23"/>
      <c r="AX14" s="34">
        <v>1</v>
      </c>
      <c r="AY14" s="35"/>
      <c r="AZ14" s="35"/>
      <c r="BA14" s="35"/>
      <c r="BB14" s="26">
        <f t="shared" si="0"/>
        <v>1</v>
      </c>
    </row>
    <row r="15" spans="1:56" ht="45" customHeight="1" x14ac:dyDescent="0.3">
      <c r="A15" s="24">
        <v>5</v>
      </c>
      <c r="B15" s="30" t="s">
        <v>104</v>
      </c>
      <c r="C15" s="30" t="s">
        <v>108</v>
      </c>
      <c r="D15" s="26" t="s">
        <v>95</v>
      </c>
      <c r="E15" s="27" t="s">
        <v>74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4">
        <v>1</v>
      </c>
      <c r="AY15" s="35"/>
      <c r="AZ15" s="35"/>
      <c r="BA15" s="35"/>
      <c r="BB15" s="26">
        <f t="shared" si="0"/>
        <v>1</v>
      </c>
    </row>
    <row r="16" spans="1:56" ht="47.25" customHeight="1" x14ac:dyDescent="0.3">
      <c r="A16" s="24">
        <v>6</v>
      </c>
      <c r="B16" s="30" t="s">
        <v>90</v>
      </c>
      <c r="C16" s="30" t="s">
        <v>115</v>
      </c>
      <c r="D16" s="26" t="s">
        <v>95</v>
      </c>
      <c r="E16" s="27" t="s">
        <v>74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4">
        <v>1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26">
        <f t="shared" si="0"/>
        <v>1</v>
      </c>
    </row>
    <row r="17" spans="1:54" ht="39.950000000000003" customHeight="1" x14ac:dyDescent="0.3">
      <c r="A17" s="59" t="s">
        <v>98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1"/>
    </row>
    <row r="18" spans="1:54" ht="59.25" customHeight="1" x14ac:dyDescent="0.3">
      <c r="A18" s="24">
        <v>7</v>
      </c>
      <c r="B18" s="25" t="s">
        <v>113</v>
      </c>
      <c r="C18" s="28" t="s">
        <v>109</v>
      </c>
      <c r="D18" s="26" t="s">
        <v>95</v>
      </c>
      <c r="E18" s="27" t="s">
        <v>74</v>
      </c>
      <c r="F18" s="35"/>
      <c r="G18" s="35"/>
      <c r="H18" s="35"/>
      <c r="I18" s="34">
        <v>1</v>
      </c>
      <c r="J18" s="35"/>
      <c r="K18" s="35"/>
      <c r="L18" s="35"/>
      <c r="M18" s="34">
        <v>1</v>
      </c>
      <c r="N18" s="35"/>
      <c r="O18" s="35"/>
      <c r="P18" s="35"/>
      <c r="Q18" s="34">
        <v>1</v>
      </c>
      <c r="R18" s="35"/>
      <c r="S18" s="35"/>
      <c r="T18" s="35"/>
      <c r="U18" s="34">
        <v>1</v>
      </c>
      <c r="V18" s="35"/>
      <c r="W18" s="35"/>
      <c r="X18" s="35"/>
      <c r="Y18" s="34">
        <v>1</v>
      </c>
      <c r="Z18" s="35"/>
      <c r="AA18" s="35"/>
      <c r="AB18" s="35"/>
      <c r="AC18" s="34">
        <v>1</v>
      </c>
      <c r="AD18" s="35"/>
      <c r="AE18" s="35"/>
      <c r="AF18" s="35"/>
      <c r="AG18" s="34">
        <v>1</v>
      </c>
      <c r="AH18" s="35"/>
      <c r="AI18" s="35"/>
      <c r="AJ18" s="35"/>
      <c r="AK18" s="34">
        <v>1</v>
      </c>
      <c r="AL18" s="35"/>
      <c r="AM18" s="35"/>
      <c r="AN18" s="35"/>
      <c r="AO18" s="34">
        <v>1</v>
      </c>
      <c r="AP18" s="35"/>
      <c r="AQ18" s="35"/>
      <c r="AR18" s="35"/>
      <c r="AS18" s="34">
        <v>1</v>
      </c>
      <c r="AT18" s="35"/>
      <c r="AU18" s="35"/>
      <c r="AV18" s="35"/>
      <c r="AW18" s="34">
        <v>1</v>
      </c>
      <c r="AX18" s="35"/>
      <c r="AY18" s="35"/>
      <c r="AZ18" s="35"/>
      <c r="BA18" s="34">
        <v>1</v>
      </c>
      <c r="BB18" s="26">
        <f t="shared" ref="BB18" si="1">SUM(F18:BA18)</f>
        <v>12</v>
      </c>
    </row>
    <row r="19" spans="1:54" ht="59.25" customHeight="1" x14ac:dyDescent="0.3">
      <c r="A19" s="24">
        <v>8</v>
      </c>
      <c r="B19" s="25" t="s">
        <v>75</v>
      </c>
      <c r="C19" s="28" t="s">
        <v>115</v>
      </c>
      <c r="D19" s="26" t="s">
        <v>95</v>
      </c>
      <c r="E19" s="27" t="s">
        <v>74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4">
        <v>1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26">
        <f>SUM(F19:BA19)</f>
        <v>1</v>
      </c>
    </row>
    <row r="20" spans="1:54" ht="59.25" customHeight="1" x14ac:dyDescent="0.3">
      <c r="A20" s="24">
        <v>9</v>
      </c>
      <c r="B20" s="25" t="s">
        <v>76</v>
      </c>
      <c r="C20" s="28" t="s">
        <v>116</v>
      </c>
      <c r="D20" s="26" t="s">
        <v>95</v>
      </c>
      <c r="E20" s="27" t="s">
        <v>74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4">
        <v>1</v>
      </c>
      <c r="AT20" s="35"/>
      <c r="AU20" s="35"/>
      <c r="AV20" s="35"/>
      <c r="AW20" s="35"/>
      <c r="AX20" s="35"/>
      <c r="AY20" s="35"/>
      <c r="AZ20" s="35"/>
      <c r="BA20" s="35"/>
      <c r="BB20" s="26">
        <f>SUM(F20:BA20)</f>
        <v>1</v>
      </c>
    </row>
    <row r="21" spans="1:54" ht="59.25" customHeight="1" x14ac:dyDescent="0.3">
      <c r="A21" s="24">
        <v>10</v>
      </c>
      <c r="B21" s="25" t="s">
        <v>77</v>
      </c>
      <c r="C21" s="28" t="s">
        <v>94</v>
      </c>
      <c r="D21" s="26" t="s">
        <v>95</v>
      </c>
      <c r="E21" s="27" t="s">
        <v>74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4">
        <v>1</v>
      </c>
      <c r="AT21" s="35"/>
      <c r="AU21" s="35"/>
      <c r="AV21" s="35"/>
      <c r="AW21" s="35"/>
      <c r="AX21" s="35"/>
      <c r="AY21" s="35"/>
      <c r="AZ21" s="35"/>
      <c r="BA21" s="35"/>
      <c r="BB21" s="26">
        <f>SUM(F21:BA21)</f>
        <v>1</v>
      </c>
    </row>
    <row r="22" spans="1:54" ht="59.25" customHeight="1" x14ac:dyDescent="0.3">
      <c r="A22" s="24">
        <v>11</v>
      </c>
      <c r="B22" s="30" t="s">
        <v>84</v>
      </c>
      <c r="C22" s="28" t="s">
        <v>94</v>
      </c>
      <c r="D22" s="26" t="s">
        <v>95</v>
      </c>
      <c r="E22" s="27" t="s">
        <v>74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4">
        <v>1</v>
      </c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26">
        <f>SUM(F22:BA22)</f>
        <v>1</v>
      </c>
    </row>
    <row r="23" spans="1:54" ht="33.75" customHeight="1" x14ac:dyDescent="0.3">
      <c r="A23" s="24">
        <v>12</v>
      </c>
      <c r="B23" s="30" t="s">
        <v>91</v>
      </c>
      <c r="C23" s="28" t="s">
        <v>94</v>
      </c>
      <c r="D23" s="26" t="s">
        <v>95</v>
      </c>
      <c r="E23" s="27" t="s">
        <v>74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4">
        <v>1</v>
      </c>
      <c r="BA23" s="35"/>
      <c r="BB23" s="26">
        <f>SUM(F23:BA23)</f>
        <v>1</v>
      </c>
    </row>
    <row r="24" spans="1:54" ht="33.75" customHeight="1" x14ac:dyDescent="0.3">
      <c r="A24" s="24">
        <v>13</v>
      </c>
      <c r="B24" s="30" t="s">
        <v>92</v>
      </c>
      <c r="C24" s="28" t="s">
        <v>117</v>
      </c>
      <c r="D24" s="26" t="s">
        <v>95</v>
      </c>
      <c r="E24" s="27" t="s">
        <v>74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4">
        <v>1</v>
      </c>
      <c r="AY24" s="35"/>
      <c r="AZ24" s="35"/>
      <c r="BA24" s="35"/>
      <c r="BB24" s="26">
        <f t="shared" ref="BB24" si="2">SUM(F24:BA24)</f>
        <v>1</v>
      </c>
    </row>
    <row r="25" spans="1:54" ht="33.75" customHeight="1" x14ac:dyDescent="0.3">
      <c r="A25" s="24">
        <v>14</v>
      </c>
      <c r="B25" s="25" t="s">
        <v>81</v>
      </c>
      <c r="C25" s="28" t="s">
        <v>110</v>
      </c>
      <c r="D25" s="26" t="s">
        <v>95</v>
      </c>
      <c r="E25" s="27" t="s">
        <v>74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>
        <v>1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26">
        <f>SUM(F25:BA25)</f>
        <v>1</v>
      </c>
    </row>
    <row r="26" spans="1:54" ht="33.75" customHeight="1" x14ac:dyDescent="0.3">
      <c r="A26" s="24">
        <v>15</v>
      </c>
      <c r="B26" s="30" t="s">
        <v>85</v>
      </c>
      <c r="C26" s="28" t="s">
        <v>110</v>
      </c>
      <c r="D26" s="26" t="s">
        <v>95</v>
      </c>
      <c r="E26" s="27" t="s">
        <v>74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4">
        <v>1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26">
        <f>SUM(F26:BA26)</f>
        <v>1</v>
      </c>
    </row>
    <row r="27" spans="1:54" ht="33.75" customHeight="1" x14ac:dyDescent="0.3">
      <c r="A27" s="24">
        <v>16</v>
      </c>
      <c r="B27" s="25" t="s">
        <v>82</v>
      </c>
      <c r="C27" s="28" t="s">
        <v>110</v>
      </c>
      <c r="D27" s="26" t="s">
        <v>95</v>
      </c>
      <c r="E27" s="27" t="s">
        <v>74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4">
        <v>1</v>
      </c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26">
        <f>SUM(F27:BA27)</f>
        <v>1</v>
      </c>
    </row>
    <row r="28" spans="1:54" ht="33.75" customHeight="1" x14ac:dyDescent="0.3">
      <c r="A28" s="24">
        <v>17</v>
      </c>
      <c r="B28" s="25" t="s">
        <v>130</v>
      </c>
      <c r="C28" s="28" t="s">
        <v>110</v>
      </c>
      <c r="D28" s="26" t="s">
        <v>95</v>
      </c>
      <c r="E28" s="27" t="s">
        <v>74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4">
        <v>1</v>
      </c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4">
        <v>1</v>
      </c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26">
        <f>SUM(F28:BA28)</f>
        <v>2</v>
      </c>
    </row>
    <row r="29" spans="1:54" ht="40.15" customHeight="1" x14ac:dyDescent="0.3">
      <c r="A29" s="59" t="s">
        <v>97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1"/>
    </row>
    <row r="30" spans="1:54" ht="59.25" customHeight="1" x14ac:dyDescent="0.3">
      <c r="A30" s="24">
        <v>17</v>
      </c>
      <c r="B30" s="25" t="s">
        <v>83</v>
      </c>
      <c r="C30" s="28" t="s">
        <v>114</v>
      </c>
      <c r="D30" s="26" t="s">
        <v>95</v>
      </c>
      <c r="E30" s="27" t="s">
        <v>74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4">
        <v>1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26">
        <f>SUM(F30:BA30)</f>
        <v>1</v>
      </c>
    </row>
    <row r="31" spans="1:54" ht="59.25" customHeight="1" x14ac:dyDescent="0.3">
      <c r="A31" s="24">
        <v>18</v>
      </c>
      <c r="B31" s="30" t="s">
        <v>118</v>
      </c>
      <c r="C31" s="28" t="s">
        <v>119</v>
      </c>
      <c r="D31" s="26" t="s">
        <v>95</v>
      </c>
      <c r="E31" s="27" t="s">
        <v>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4">
        <v>1</v>
      </c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26">
        <f>SUM(F31:BA31)</f>
        <v>1</v>
      </c>
    </row>
    <row r="32" spans="1:54" ht="59.25" customHeight="1" x14ac:dyDescent="0.3">
      <c r="A32" s="24">
        <v>19</v>
      </c>
      <c r="B32" s="30" t="s">
        <v>101</v>
      </c>
      <c r="C32" s="28" t="s">
        <v>102</v>
      </c>
      <c r="D32" s="26" t="s">
        <v>95</v>
      </c>
      <c r="E32" s="27" t="s">
        <v>74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4">
        <v>1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26"/>
    </row>
    <row r="33" spans="1:54" ht="33.75" customHeight="1" x14ac:dyDescent="0.3">
      <c r="A33" s="24">
        <v>20</v>
      </c>
      <c r="B33" s="30" t="s">
        <v>86</v>
      </c>
      <c r="C33" s="29"/>
      <c r="D33" s="26" t="s">
        <v>95</v>
      </c>
      <c r="E33" s="27" t="s">
        <v>74</v>
      </c>
      <c r="F33" s="35"/>
      <c r="G33" s="35"/>
      <c r="H33" s="35"/>
      <c r="I33" s="35"/>
      <c r="J33" s="35"/>
      <c r="K33" s="35"/>
      <c r="L33" s="34">
        <v>1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26">
        <f t="shared" ref="BB33" si="3">SUM(F33:BA33)</f>
        <v>1</v>
      </c>
    </row>
    <row r="34" spans="1:54" ht="66.75" customHeight="1" x14ac:dyDescent="0.3">
      <c r="A34" s="24">
        <v>21</v>
      </c>
      <c r="B34" s="25" t="s">
        <v>73</v>
      </c>
      <c r="C34" s="25" t="s">
        <v>112</v>
      </c>
      <c r="D34" s="26" t="s">
        <v>95</v>
      </c>
      <c r="E34" s="27" t="s">
        <v>74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4">
        <v>1</v>
      </c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4">
        <v>1</v>
      </c>
      <c r="AU34" s="35"/>
      <c r="AV34" s="35"/>
      <c r="AW34" s="35"/>
      <c r="AX34" s="35"/>
      <c r="AY34" s="35"/>
      <c r="AZ34" s="35"/>
      <c r="BA34" s="35"/>
      <c r="BB34" s="26">
        <f>SUM(F34:BA34)</f>
        <v>2</v>
      </c>
    </row>
    <row r="35" spans="1:54" ht="59.25" customHeight="1" x14ac:dyDescent="0.3">
      <c r="A35" s="24">
        <v>22</v>
      </c>
      <c r="B35" s="25" t="s">
        <v>93</v>
      </c>
      <c r="C35" s="25" t="s">
        <v>111</v>
      </c>
      <c r="D35" s="26" t="s">
        <v>95</v>
      </c>
      <c r="E35" s="27" t="s">
        <v>74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4">
        <v>1</v>
      </c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26">
        <f t="shared" ref="BB35" si="4">SUM(F35:BA35)</f>
        <v>1</v>
      </c>
    </row>
    <row r="36" spans="1:54" ht="40.15" customHeight="1" x14ac:dyDescent="0.3">
      <c r="A36" s="59" t="s">
        <v>96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1"/>
    </row>
    <row r="37" spans="1:54" ht="33.75" customHeight="1" x14ac:dyDescent="0.3">
      <c r="A37" s="24">
        <v>23</v>
      </c>
      <c r="B37" s="30" t="s">
        <v>89</v>
      </c>
      <c r="C37" s="38" t="s">
        <v>120</v>
      </c>
      <c r="D37" s="26" t="s">
        <v>95</v>
      </c>
      <c r="E37" s="27" t="s">
        <v>74</v>
      </c>
      <c r="F37" s="35"/>
      <c r="G37" s="35"/>
      <c r="H37" s="35"/>
      <c r="I37" s="35"/>
      <c r="J37" s="35"/>
      <c r="K37" s="35"/>
      <c r="L37" s="35"/>
      <c r="M37" s="35"/>
      <c r="N37" s="35"/>
      <c r="O37" s="34">
        <v>1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26">
        <f t="shared" ref="BB37:BB41" si="5">SUM(F37:BA37)</f>
        <v>1</v>
      </c>
    </row>
    <row r="38" spans="1:54" ht="65.25" customHeight="1" x14ac:dyDescent="0.3">
      <c r="A38" s="24">
        <v>24</v>
      </c>
      <c r="B38" s="30" t="s">
        <v>88</v>
      </c>
      <c r="C38" s="38" t="s">
        <v>121</v>
      </c>
      <c r="D38" s="26" t="s">
        <v>95</v>
      </c>
      <c r="E38" s="27" t="s">
        <v>74</v>
      </c>
      <c r="F38" s="35"/>
      <c r="G38" s="35"/>
      <c r="H38" s="35"/>
      <c r="I38" s="35"/>
      <c r="J38" s="35"/>
      <c r="K38" s="35"/>
      <c r="L38" s="34">
        <v>1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26">
        <f t="shared" si="5"/>
        <v>1</v>
      </c>
    </row>
    <row r="39" spans="1:54" ht="49.5" x14ac:dyDescent="0.3">
      <c r="A39" s="24">
        <v>25</v>
      </c>
      <c r="B39" s="25" t="s">
        <v>80</v>
      </c>
      <c r="C39" s="28" t="s">
        <v>122</v>
      </c>
      <c r="D39" s="26" t="s">
        <v>95</v>
      </c>
      <c r="E39" s="27" t="s">
        <v>74</v>
      </c>
      <c r="F39" s="35"/>
      <c r="G39" s="35"/>
      <c r="H39" s="35"/>
      <c r="I39" s="35"/>
      <c r="J39" s="35"/>
      <c r="K39" s="35"/>
      <c r="L39" s="36"/>
      <c r="M39" s="36"/>
      <c r="N39" s="36"/>
      <c r="O39" s="36"/>
      <c r="P39" s="37">
        <v>1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26">
        <f t="shared" si="5"/>
        <v>1</v>
      </c>
    </row>
    <row r="40" spans="1:54" ht="33.75" customHeight="1" x14ac:dyDescent="0.3">
      <c r="A40" s="24">
        <v>26</v>
      </c>
      <c r="B40" s="25" t="s">
        <v>79</v>
      </c>
      <c r="C40" s="28" t="s">
        <v>115</v>
      </c>
      <c r="D40" s="26" t="s">
        <v>95</v>
      </c>
      <c r="E40" s="27" t="s">
        <v>74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4">
        <v>1</v>
      </c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26">
        <f t="shared" si="5"/>
        <v>1</v>
      </c>
    </row>
    <row r="41" spans="1:54" ht="59.25" customHeight="1" x14ac:dyDescent="0.3">
      <c r="A41" s="24">
        <v>27</v>
      </c>
      <c r="B41" s="25" t="s">
        <v>78</v>
      </c>
      <c r="C41" s="28" t="s">
        <v>115</v>
      </c>
      <c r="D41" s="26" t="s">
        <v>95</v>
      </c>
      <c r="E41" s="27" t="s">
        <v>74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>
        <v>1</v>
      </c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26">
        <f t="shared" si="5"/>
        <v>1</v>
      </c>
    </row>
    <row r="42" spans="1:54" s="39" customFormat="1" ht="39.950000000000003" customHeight="1" x14ac:dyDescent="0.3">
      <c r="A42" s="58" t="s">
        <v>124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</row>
    <row r="43" spans="1:54" ht="66.75" customHeight="1" x14ac:dyDescent="0.3">
      <c r="A43" s="24">
        <v>28</v>
      </c>
      <c r="B43" s="25" t="s">
        <v>125</v>
      </c>
      <c r="C43" s="28" t="s">
        <v>126</v>
      </c>
      <c r="D43" s="26" t="s">
        <v>95</v>
      </c>
      <c r="E43" s="27" t="s">
        <v>74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4">
        <v>1</v>
      </c>
      <c r="AV43" s="35"/>
      <c r="AW43" s="35"/>
      <c r="AX43" s="35"/>
      <c r="AY43" s="35"/>
      <c r="AZ43" s="35"/>
      <c r="BA43" s="35"/>
      <c r="BB43" s="26">
        <f t="shared" ref="BB43:BB44" si="6">SUM(F43:BA43)</f>
        <v>1</v>
      </c>
    </row>
    <row r="44" spans="1:54" ht="66.75" customHeight="1" x14ac:dyDescent="0.3">
      <c r="A44" s="24">
        <v>29</v>
      </c>
      <c r="B44" s="25" t="s">
        <v>127</v>
      </c>
      <c r="C44" s="28" t="s">
        <v>126</v>
      </c>
      <c r="D44" s="26" t="s">
        <v>95</v>
      </c>
      <c r="E44" s="27" t="s">
        <v>74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4">
        <v>1</v>
      </c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26">
        <f t="shared" si="6"/>
        <v>1</v>
      </c>
    </row>
    <row r="45" spans="1:54" ht="59.25" customHeight="1" x14ac:dyDescent="0.3">
      <c r="A45" s="24">
        <v>30</v>
      </c>
      <c r="B45" s="25" t="s">
        <v>128</v>
      </c>
      <c r="C45" s="28" t="s">
        <v>126</v>
      </c>
      <c r="D45" s="26" t="s">
        <v>95</v>
      </c>
      <c r="E45" s="27" t="s">
        <v>74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4">
        <v>1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26">
        <f t="shared" ref="BB45" si="7">SUM(F45:BA45)</f>
        <v>1</v>
      </c>
    </row>
    <row r="46" spans="1:54" x14ac:dyDescent="0.3"/>
    <row r="47" spans="1:54" ht="33.75" hidden="1" customHeight="1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9" spans="6:53" x14ac:dyDescent="0.3"/>
    <row r="50" spans="6:53" x14ac:dyDescent="0.3"/>
    <row r="51" spans="6:53" x14ac:dyDescent="0.3"/>
    <row r="52" spans="6:53" x14ac:dyDescent="0.3"/>
    <row r="53" spans="6:53" x14ac:dyDescent="0.3"/>
    <row r="54" spans="6:53" x14ac:dyDescent="0.3"/>
    <row r="55" spans="6:53" x14ac:dyDescent="0.3"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6:53" x14ac:dyDescent="0.3"/>
    <row r="57" spans="6:53" x14ac:dyDescent="0.3"/>
    <row r="58" spans="6:53" x14ac:dyDescent="0.3"/>
    <row r="59" spans="6:53" x14ac:dyDescent="0.3"/>
    <row r="60" spans="6:53" x14ac:dyDescent="0.3"/>
    <row r="61" spans="6:53" x14ac:dyDescent="0.3"/>
    <row r="62" spans="6:53" x14ac:dyDescent="0.3"/>
    <row r="63" spans="6:53" x14ac:dyDescent="0.3"/>
    <row r="64" spans="6:53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</sheetData>
  <sheetProtection formatColumns="0" formatRows="0" autoFilter="0"/>
  <mergeCells count="31">
    <mergeCell ref="A42:BB42"/>
    <mergeCell ref="A6:B6"/>
    <mergeCell ref="A7:B7"/>
    <mergeCell ref="C6:BB6"/>
    <mergeCell ref="C7:BB7"/>
    <mergeCell ref="A36:BB36"/>
    <mergeCell ref="A29:BB29"/>
    <mergeCell ref="A17:BB17"/>
    <mergeCell ref="A10:BB10"/>
    <mergeCell ref="A1:B4"/>
    <mergeCell ref="AH8:AK8"/>
    <mergeCell ref="AL8:AO8"/>
    <mergeCell ref="AP8:AS8"/>
    <mergeCell ref="AT8:AW8"/>
    <mergeCell ref="A8:A9"/>
    <mergeCell ref="B8:B9"/>
    <mergeCell ref="C8:C9"/>
    <mergeCell ref="F8:I8"/>
    <mergeCell ref="J8:M8"/>
    <mergeCell ref="N8:Q8"/>
    <mergeCell ref="AD8:AG8"/>
    <mergeCell ref="R8:U8"/>
    <mergeCell ref="V8:Y8"/>
    <mergeCell ref="Z8:AC8"/>
    <mergeCell ref="A5:B5"/>
    <mergeCell ref="C5:BB5"/>
    <mergeCell ref="C1:BA4"/>
    <mergeCell ref="BB8:BB9"/>
    <mergeCell ref="D8:D9"/>
    <mergeCell ref="E8:E9"/>
    <mergeCell ref="AX8:BA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93"/>
  <sheetViews>
    <sheetView zoomScale="70" zoomScaleNormal="70" workbookViewId="0">
      <pane ySplit="8" topLeftCell="A9" activePane="bottomLeft" state="frozen"/>
      <selection pane="bottomLeft" activeCell="C51" sqref="C51"/>
    </sheetView>
  </sheetViews>
  <sheetFormatPr baseColWidth="10" defaultColWidth="0" defaultRowHeight="0" customHeight="1" zeroHeight="1" x14ac:dyDescent="0.3"/>
  <cols>
    <col min="1" max="1" width="4" style="2" bestFit="1" customWidth="1"/>
    <col min="2" max="2" width="19" style="2" customWidth="1"/>
    <col min="3" max="3" width="29.28515625" style="2" customWidth="1"/>
    <col min="4" max="5" width="37" style="16" customWidth="1"/>
    <col min="6" max="6" width="8.5703125" style="16" customWidth="1"/>
    <col min="7" max="7" width="27.85546875" style="16" customWidth="1"/>
    <col min="8" max="8" width="23.7109375" style="16" customWidth="1"/>
    <col min="9" max="9" width="33.7109375" style="16" customWidth="1"/>
    <col min="10" max="10" width="9.5703125" style="16" customWidth="1"/>
    <col min="11" max="11" width="31.85546875" style="16" customWidth="1"/>
    <col min="12" max="12" width="23.7109375" style="16" customWidth="1"/>
    <col min="13" max="13" width="8.5703125" style="16" customWidth="1"/>
    <col min="14" max="14" width="27.85546875" style="16" customWidth="1"/>
    <col min="15" max="15" width="23.7109375" style="16" customWidth="1"/>
    <col min="16" max="16" width="33.7109375" style="16" customWidth="1"/>
    <col min="17" max="17" width="9.5703125" style="16" customWidth="1"/>
    <col min="18" max="18" width="31.85546875" style="16" customWidth="1"/>
    <col min="19" max="19" width="23.7109375" style="16" customWidth="1"/>
    <col min="20" max="20" width="8.5703125" style="16" customWidth="1"/>
    <col min="21" max="21" width="27.85546875" style="16" customWidth="1"/>
    <col min="22" max="22" width="23.7109375" style="16" customWidth="1"/>
    <col min="23" max="23" width="33.7109375" style="16" customWidth="1"/>
    <col min="24" max="24" width="9.5703125" style="16" customWidth="1"/>
    <col min="25" max="25" width="31.85546875" style="16" customWidth="1"/>
    <col min="26" max="26" width="23.7109375" style="16" customWidth="1"/>
    <col min="27" max="27" width="8.5703125" style="16" customWidth="1"/>
    <col min="28" max="28" width="27.85546875" style="16" customWidth="1"/>
    <col min="29" max="29" width="23.7109375" style="16" customWidth="1"/>
    <col min="30" max="30" width="33.7109375" style="16" customWidth="1"/>
    <col min="31" max="31" width="9.5703125" style="16" customWidth="1"/>
    <col min="32" max="32" width="27.140625" style="16" customWidth="1"/>
    <col min="33" max="33" width="23.7109375" style="16" customWidth="1"/>
    <col min="34" max="34" width="11.42578125" style="16" customWidth="1"/>
    <col min="35" max="48" width="11.42578125" style="16" hidden="1" customWidth="1"/>
    <col min="49" max="16384" width="11.42578125" style="1" hidden="1"/>
  </cols>
  <sheetData>
    <row r="1" spans="1:48" ht="16.5" customHeight="1" x14ac:dyDescent="0.3">
      <c r="A1" s="62"/>
      <c r="B1" s="63"/>
      <c r="C1" s="68" t="s">
        <v>64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70"/>
      <c r="AF1" s="77" t="s">
        <v>63</v>
      </c>
      <c r="AG1" s="77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ht="16.5" customHeight="1" x14ac:dyDescent="0.3">
      <c r="A2" s="64"/>
      <c r="B2" s="65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3"/>
      <c r="AF2" s="77" t="s">
        <v>71</v>
      </c>
      <c r="AG2" s="77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6.5" x14ac:dyDescent="0.3">
      <c r="A3" s="64"/>
      <c r="B3" s="65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3"/>
      <c r="AF3" s="77" t="s">
        <v>72</v>
      </c>
      <c r="AG3" s="77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6.5" x14ac:dyDescent="0.3">
      <c r="A4" s="66"/>
      <c r="B4" s="67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6"/>
      <c r="AF4" s="77" t="s">
        <v>70</v>
      </c>
      <c r="AG4" s="77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ht="16.5" x14ac:dyDescent="0.3">
      <c r="A5" s="11"/>
      <c r="B5" s="12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15.75" customHeight="1" x14ac:dyDescent="0.3">
      <c r="A6" s="80"/>
      <c r="B6" s="80"/>
      <c r="C6" s="80"/>
      <c r="D6" s="80"/>
      <c r="E6" s="21"/>
      <c r="F6" s="81" t="s">
        <v>65</v>
      </c>
      <c r="G6" s="81"/>
      <c r="H6" s="81"/>
      <c r="I6" s="81"/>
      <c r="J6" s="81"/>
      <c r="K6" s="81"/>
      <c r="L6" s="81"/>
      <c r="M6" s="82" t="s">
        <v>66</v>
      </c>
      <c r="N6" s="82"/>
      <c r="O6" s="82"/>
      <c r="P6" s="82"/>
      <c r="Q6" s="82"/>
      <c r="R6" s="82"/>
      <c r="S6" s="83"/>
      <c r="T6" s="82" t="s">
        <v>67</v>
      </c>
      <c r="U6" s="82"/>
      <c r="V6" s="82"/>
      <c r="W6" s="82"/>
      <c r="X6" s="82"/>
      <c r="Y6" s="82"/>
      <c r="Z6" s="83"/>
      <c r="AA6" s="82" t="s">
        <v>68</v>
      </c>
      <c r="AB6" s="82"/>
      <c r="AC6" s="82"/>
      <c r="AD6" s="82"/>
      <c r="AE6" s="82"/>
      <c r="AF6" s="82"/>
      <c r="AG6" s="83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7.75" customHeight="1" x14ac:dyDescent="0.3">
      <c r="A7" s="84" t="s">
        <v>17</v>
      </c>
      <c r="B7" s="90" t="s">
        <v>61</v>
      </c>
      <c r="C7" s="90"/>
      <c r="D7" s="85" t="s">
        <v>48</v>
      </c>
      <c r="E7" s="85" t="s">
        <v>50</v>
      </c>
      <c r="F7" s="78" t="s">
        <v>52</v>
      </c>
      <c r="G7" s="78"/>
      <c r="H7" s="78"/>
      <c r="I7" s="13" t="s">
        <v>53</v>
      </c>
      <c r="J7" s="79" t="s">
        <v>54</v>
      </c>
      <c r="K7" s="79"/>
      <c r="L7" s="79"/>
      <c r="M7" s="78" t="s">
        <v>52</v>
      </c>
      <c r="N7" s="78"/>
      <c r="O7" s="78"/>
      <c r="P7" s="13" t="s">
        <v>53</v>
      </c>
      <c r="Q7" s="79" t="s">
        <v>54</v>
      </c>
      <c r="R7" s="79"/>
      <c r="S7" s="79"/>
      <c r="T7" s="78" t="s">
        <v>52</v>
      </c>
      <c r="U7" s="78"/>
      <c r="V7" s="78"/>
      <c r="W7" s="13" t="s">
        <v>53</v>
      </c>
      <c r="X7" s="79" t="s">
        <v>54</v>
      </c>
      <c r="Y7" s="79"/>
      <c r="Z7" s="79"/>
      <c r="AA7" s="78" t="s">
        <v>52</v>
      </c>
      <c r="AB7" s="78"/>
      <c r="AC7" s="78"/>
      <c r="AD7" s="13" t="s">
        <v>53</v>
      </c>
      <c r="AE7" s="79" t="s">
        <v>54</v>
      </c>
      <c r="AF7" s="79"/>
      <c r="AG7" s="7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30.75" customHeight="1" x14ac:dyDescent="0.25">
      <c r="A8" s="84"/>
      <c r="B8" s="90"/>
      <c r="C8" s="90"/>
      <c r="D8" s="85"/>
      <c r="E8" s="85"/>
      <c r="F8" s="86" t="s">
        <v>55</v>
      </c>
      <c r="G8" s="86" t="s">
        <v>56</v>
      </c>
      <c r="H8" s="86" t="s">
        <v>57</v>
      </c>
      <c r="I8" s="91" t="s">
        <v>58</v>
      </c>
      <c r="J8" s="93" t="s">
        <v>55</v>
      </c>
      <c r="K8" s="93" t="s">
        <v>59</v>
      </c>
      <c r="L8" s="93" t="s">
        <v>60</v>
      </c>
      <c r="M8" s="86" t="s">
        <v>55</v>
      </c>
      <c r="N8" s="86" t="s">
        <v>56</v>
      </c>
      <c r="O8" s="86" t="s">
        <v>57</v>
      </c>
      <c r="P8" s="91" t="s">
        <v>58</v>
      </c>
      <c r="Q8" s="93" t="s">
        <v>55</v>
      </c>
      <c r="R8" s="93" t="s">
        <v>59</v>
      </c>
      <c r="S8" s="93" t="s">
        <v>60</v>
      </c>
      <c r="T8" s="86" t="s">
        <v>55</v>
      </c>
      <c r="U8" s="86" t="s">
        <v>56</v>
      </c>
      <c r="V8" s="86" t="s">
        <v>57</v>
      </c>
      <c r="W8" s="91" t="s">
        <v>58</v>
      </c>
      <c r="X8" s="93" t="s">
        <v>55</v>
      </c>
      <c r="Y8" s="93" t="s">
        <v>59</v>
      </c>
      <c r="Z8" s="93" t="s">
        <v>60</v>
      </c>
      <c r="AA8" s="86" t="s">
        <v>55</v>
      </c>
      <c r="AB8" s="86" t="s">
        <v>56</v>
      </c>
      <c r="AC8" s="86" t="s">
        <v>57</v>
      </c>
      <c r="AD8" s="91" t="s">
        <v>58</v>
      </c>
      <c r="AE8" s="93" t="s">
        <v>55</v>
      </c>
      <c r="AF8" s="93" t="s">
        <v>59</v>
      </c>
      <c r="AG8" s="93" t="s">
        <v>60</v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9.899999999999999" customHeight="1" x14ac:dyDescent="0.25">
      <c r="A9" s="99" t="s">
        <v>99</v>
      </c>
      <c r="B9" s="100"/>
      <c r="C9" s="100"/>
      <c r="D9" s="100"/>
      <c r="E9" s="101"/>
      <c r="F9" s="87"/>
      <c r="G9" s="87"/>
      <c r="H9" s="87"/>
      <c r="I9" s="92"/>
      <c r="J9" s="94"/>
      <c r="K9" s="94"/>
      <c r="L9" s="94"/>
      <c r="M9" s="87"/>
      <c r="N9" s="87"/>
      <c r="O9" s="87"/>
      <c r="P9" s="92"/>
      <c r="Q9" s="94"/>
      <c r="R9" s="94"/>
      <c r="S9" s="94"/>
      <c r="T9" s="87"/>
      <c r="U9" s="87"/>
      <c r="V9" s="87"/>
      <c r="W9" s="92"/>
      <c r="X9" s="94"/>
      <c r="Y9" s="94"/>
      <c r="Z9" s="94"/>
      <c r="AA9" s="87"/>
      <c r="AB9" s="87"/>
      <c r="AC9" s="87"/>
      <c r="AD9" s="92"/>
      <c r="AE9" s="94"/>
      <c r="AF9" s="94"/>
      <c r="AG9" s="9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ht="47.25" customHeight="1" x14ac:dyDescent="0.25">
      <c r="A10" s="9">
        <v>1</v>
      </c>
      <c r="B10" s="88" t="str">
        <f>'Plan 2023'!B11</f>
        <v>Realizar el reconocimiento mujeres destacadas del IDIGER</v>
      </c>
      <c r="C10" s="89"/>
      <c r="D10" s="17" t="str">
        <f>'Plan 2023'!C11</f>
        <v>PPT, listado de asistencia</v>
      </c>
      <c r="E10" s="17" t="str">
        <f>'Plan 2023'!D11</f>
        <v>Subdirección Corporativa - Gestión del Talento Humano</v>
      </c>
      <c r="F10" s="18"/>
      <c r="G10" s="19"/>
      <c r="H10" s="19"/>
      <c r="I10" s="20"/>
      <c r="J10" s="18"/>
      <c r="K10" s="20"/>
      <c r="L10" s="20"/>
      <c r="M10" s="18"/>
      <c r="N10" s="19"/>
      <c r="O10" s="19"/>
      <c r="P10" s="20"/>
      <c r="Q10" s="18"/>
      <c r="R10" s="20"/>
      <c r="S10" s="20"/>
      <c r="T10" s="18"/>
      <c r="U10" s="19"/>
      <c r="V10" s="19"/>
      <c r="W10" s="20"/>
      <c r="X10" s="18"/>
      <c r="Y10" s="20"/>
      <c r="Z10" s="20"/>
      <c r="AA10" s="18"/>
      <c r="AB10" s="19"/>
      <c r="AC10" s="19"/>
      <c r="AD10" s="20"/>
      <c r="AE10" s="18"/>
      <c r="AF10" s="20"/>
      <c r="AG10" s="20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47.25" customHeight="1" x14ac:dyDescent="0.25">
      <c r="A11" s="9">
        <v>2</v>
      </c>
      <c r="B11" s="88" t="str">
        <f>'Plan 2023'!B12</f>
        <v>Actividad recordatoria eliminación de violencia contra la mujer</v>
      </c>
      <c r="C11" s="89"/>
      <c r="D11" s="17" t="str">
        <f>'Plan 2023'!C12</f>
        <v>Informe del desarrollo de la actividad</v>
      </c>
      <c r="E11" s="17" t="str">
        <f>'Plan 2023'!D12</f>
        <v>Subdirección Corporativa - Gestión del Talento Humano</v>
      </c>
      <c r="F11" s="18"/>
      <c r="G11" s="19"/>
      <c r="H11" s="19"/>
      <c r="I11" s="20"/>
      <c r="J11" s="18"/>
      <c r="K11" s="20"/>
      <c r="L11" s="20"/>
      <c r="M11" s="18"/>
      <c r="N11" s="19"/>
      <c r="O11" s="19"/>
      <c r="P11" s="20"/>
      <c r="Q11" s="18"/>
      <c r="R11" s="20"/>
      <c r="S11" s="20"/>
      <c r="T11" s="18"/>
      <c r="U11" s="19"/>
      <c r="V11" s="19"/>
      <c r="W11" s="20"/>
      <c r="X11" s="18"/>
      <c r="Y11" s="20"/>
      <c r="Z11" s="20"/>
      <c r="AA11" s="18"/>
      <c r="AB11" s="19"/>
      <c r="AC11" s="19"/>
      <c r="AD11" s="20"/>
      <c r="AE11" s="18"/>
      <c r="AF11" s="20"/>
      <c r="AG11" s="20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ht="47.25" customHeight="1" x14ac:dyDescent="0.25">
      <c r="A12" s="9">
        <v>3</v>
      </c>
      <c r="B12" s="88" t="str">
        <f>'Plan 2023'!B13</f>
        <v>Realizar el reconocimiento a los hombres destacados del IDIGER</v>
      </c>
      <c r="C12" s="89"/>
      <c r="D12" s="17" t="str">
        <f>'Plan 2023'!C13</f>
        <v>PPT, listado de asistencia</v>
      </c>
      <c r="E12" s="17" t="str">
        <f>'Plan 2023'!D13</f>
        <v>Subdirección Corporativa - Gestión del Talento Humano</v>
      </c>
      <c r="F12" s="18"/>
      <c r="G12" s="19"/>
      <c r="H12" s="19"/>
      <c r="I12" s="20"/>
      <c r="J12" s="18"/>
      <c r="K12" s="20"/>
      <c r="L12" s="20"/>
      <c r="M12" s="18"/>
      <c r="N12" s="19"/>
      <c r="O12" s="19"/>
      <c r="P12" s="20"/>
      <c r="Q12" s="18"/>
      <c r="R12" s="20"/>
      <c r="S12" s="20"/>
      <c r="T12" s="18"/>
      <c r="U12" s="19"/>
      <c r="V12" s="19"/>
      <c r="W12" s="20"/>
      <c r="X12" s="18"/>
      <c r="Y12" s="20"/>
      <c r="Z12" s="20"/>
      <c r="AA12" s="18"/>
      <c r="AB12" s="19"/>
      <c r="AC12" s="19"/>
      <c r="AD12" s="20"/>
      <c r="AE12" s="18"/>
      <c r="AF12" s="20"/>
      <c r="AG12" s="20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34.5" customHeight="1" x14ac:dyDescent="0.25">
      <c r="A13" s="9">
        <v>4</v>
      </c>
      <c r="B13" s="88" t="str">
        <f>'Plan 2023'!B14</f>
        <v>Realizar una jornada para con el objetivo de dar a conocer el cierre de Gestión</v>
      </c>
      <c r="C13" s="89"/>
      <c r="D13" s="17" t="str">
        <f>'Plan 2023'!C14</f>
        <v>Informe del desarrollo de la actividad</v>
      </c>
      <c r="E13" s="17" t="str">
        <f>'Plan 2023'!D14</f>
        <v>Subdirección Corporativa - Gestión del Talento Humano</v>
      </c>
      <c r="F13" s="18"/>
      <c r="G13" s="19"/>
      <c r="H13" s="19"/>
      <c r="I13" s="20"/>
      <c r="J13" s="18"/>
      <c r="K13" s="20"/>
      <c r="L13" s="20"/>
      <c r="M13" s="18"/>
      <c r="N13" s="19"/>
      <c r="O13" s="19"/>
      <c r="P13" s="20"/>
      <c r="Q13" s="18"/>
      <c r="R13" s="20"/>
      <c r="S13" s="20"/>
      <c r="T13" s="18"/>
      <c r="U13" s="19"/>
      <c r="V13" s="19"/>
      <c r="W13" s="20"/>
      <c r="X13" s="18"/>
      <c r="Y13" s="20"/>
      <c r="Z13" s="20"/>
      <c r="AA13" s="18"/>
      <c r="AB13" s="19"/>
      <c r="AC13" s="19"/>
      <c r="AD13" s="20"/>
      <c r="AE13" s="18"/>
      <c r="AF13" s="20"/>
      <c r="AG13" s="20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ht="34.5" customHeight="1" x14ac:dyDescent="0.25">
      <c r="A14" s="9">
        <v>5</v>
      </c>
      <c r="B14" s="88" t="e">
        <f>'Plan 2023'!#REF!</f>
        <v>#REF!</v>
      </c>
      <c r="C14" s="89"/>
      <c r="D14" s="17" t="str">
        <f>'Plan 2023'!C15</f>
        <v>PPT, listado de asistencia</v>
      </c>
      <c r="E14" s="17" t="e">
        <f>'Plan 2023'!#REF!</f>
        <v>#REF!</v>
      </c>
      <c r="F14" s="18"/>
      <c r="G14" s="19"/>
      <c r="H14" s="19"/>
      <c r="I14" s="20"/>
      <c r="J14" s="18"/>
      <c r="K14" s="20"/>
      <c r="L14" s="20"/>
      <c r="M14" s="18"/>
      <c r="N14" s="19"/>
      <c r="O14" s="19"/>
      <c r="P14" s="20"/>
      <c r="Q14" s="18"/>
      <c r="R14" s="20"/>
      <c r="S14" s="20"/>
      <c r="T14" s="18"/>
      <c r="U14" s="19"/>
      <c r="V14" s="19"/>
      <c r="W14" s="20"/>
      <c r="X14" s="18"/>
      <c r="Y14" s="20"/>
      <c r="Z14" s="20"/>
      <c r="AA14" s="18"/>
      <c r="AB14" s="19"/>
      <c r="AC14" s="19"/>
      <c r="AD14" s="20"/>
      <c r="AE14" s="18"/>
      <c r="AF14" s="20"/>
      <c r="AG14" s="20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ht="34.5" customHeight="1" x14ac:dyDescent="0.25">
      <c r="A15" s="9">
        <v>6</v>
      </c>
      <c r="B15" s="88" t="str">
        <f>'Plan 2023'!B15</f>
        <v>Reconocer a los servidores de 5, 7, 10 y 15 años de labor en la entidad</v>
      </c>
      <c r="C15" s="89"/>
      <c r="D15" s="17" t="str">
        <f>'Plan 2023'!C16</f>
        <v>1 informe del desarrollo de la actividad</v>
      </c>
      <c r="E15" s="17" t="str">
        <f>'Plan 2023'!D15</f>
        <v>Subdirección Corporativa - Gestión del Talento Humano</v>
      </c>
      <c r="F15" s="18"/>
      <c r="G15" s="19"/>
      <c r="H15" s="19"/>
      <c r="I15" s="20"/>
      <c r="J15" s="18"/>
      <c r="K15" s="20"/>
      <c r="L15" s="20"/>
      <c r="M15" s="18"/>
      <c r="N15" s="19"/>
      <c r="O15" s="19"/>
      <c r="P15" s="20"/>
      <c r="Q15" s="18"/>
      <c r="R15" s="20"/>
      <c r="S15" s="20"/>
      <c r="T15" s="18"/>
      <c r="U15" s="19"/>
      <c r="V15" s="19"/>
      <c r="W15" s="20"/>
      <c r="X15" s="18"/>
      <c r="Y15" s="20"/>
      <c r="Z15" s="20"/>
      <c r="AA15" s="18"/>
      <c r="AB15" s="19"/>
      <c r="AC15" s="19"/>
      <c r="AD15" s="20"/>
      <c r="AE15" s="18"/>
      <c r="AF15" s="20"/>
      <c r="AG15" s="20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ht="34.5" customHeight="1" x14ac:dyDescent="0.25">
      <c r="A16" s="9">
        <v>7</v>
      </c>
      <c r="B16" s="88" t="str">
        <f>'Plan 2023'!B16</f>
        <v>Dia servidor público</v>
      </c>
      <c r="C16" s="89"/>
      <c r="D16" s="17">
        <f>'Plan 2023'!C17</f>
        <v>0</v>
      </c>
      <c r="E16" s="17" t="str">
        <f>'Plan 2023'!D16</f>
        <v>Subdirección Corporativa - Gestión del Talento Humano</v>
      </c>
      <c r="F16" s="18"/>
      <c r="G16" s="19"/>
      <c r="H16" s="19"/>
      <c r="I16" s="20"/>
      <c r="J16" s="18"/>
      <c r="K16" s="20"/>
      <c r="L16" s="20"/>
      <c r="M16" s="18"/>
      <c r="N16" s="19"/>
      <c r="O16" s="19"/>
      <c r="P16" s="20"/>
      <c r="Q16" s="18"/>
      <c r="R16" s="20"/>
      <c r="S16" s="20"/>
      <c r="T16" s="18"/>
      <c r="U16" s="19"/>
      <c r="V16" s="19"/>
      <c r="W16" s="20"/>
      <c r="X16" s="18"/>
      <c r="Y16" s="20"/>
      <c r="Z16" s="20"/>
      <c r="AA16" s="18"/>
      <c r="AB16" s="19"/>
      <c r="AC16" s="19"/>
      <c r="AD16" s="20"/>
      <c r="AE16" s="18"/>
      <c r="AF16" s="20"/>
      <c r="AG16" s="20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ht="34.5" customHeight="1" x14ac:dyDescent="0.25">
      <c r="A17" s="99" t="s">
        <v>98</v>
      </c>
      <c r="B17" s="100"/>
      <c r="C17" s="100"/>
      <c r="D17" s="100"/>
      <c r="E17" s="101"/>
      <c r="F17" s="18"/>
      <c r="G17" s="19"/>
      <c r="H17" s="19"/>
      <c r="I17" s="20"/>
      <c r="J17" s="18"/>
      <c r="K17" s="20"/>
      <c r="L17" s="20"/>
      <c r="M17" s="18"/>
      <c r="N17" s="19"/>
      <c r="O17" s="19"/>
      <c r="P17" s="20"/>
      <c r="Q17" s="18"/>
      <c r="R17" s="20"/>
      <c r="S17" s="20"/>
      <c r="T17" s="18"/>
      <c r="U17" s="19"/>
      <c r="V17" s="19"/>
      <c r="W17" s="20"/>
      <c r="X17" s="18"/>
      <c r="Y17" s="20"/>
      <c r="Z17" s="20"/>
      <c r="AA17" s="18"/>
      <c r="AB17" s="19"/>
      <c r="AC17" s="19"/>
      <c r="AD17" s="20"/>
      <c r="AE17" s="18"/>
      <c r="AF17" s="20"/>
      <c r="AG17" s="20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ht="34.5" customHeight="1" x14ac:dyDescent="0.25">
      <c r="A18" s="9">
        <v>9</v>
      </c>
      <c r="B18" s="88" t="str">
        <f>'Plan 2023'!B18</f>
        <v>Otorgar día compensatorio por celebración de cumpleaños  (1.5 días) por cada servidor</v>
      </c>
      <c r="C18" s="89"/>
      <c r="D18" s="17" t="str">
        <f>'Plan 2023'!C18</f>
        <v>1 listado con la relación de las fechas de toma del día compensatorio</v>
      </c>
      <c r="E18" s="17" t="str">
        <f>'Plan 2023'!D18</f>
        <v>Subdirección Corporativa - Gestión del Talento Humano</v>
      </c>
      <c r="F18" s="18"/>
      <c r="G18" s="19"/>
      <c r="H18" s="19"/>
      <c r="I18" s="20"/>
      <c r="J18" s="18"/>
      <c r="K18" s="20"/>
      <c r="L18" s="20"/>
      <c r="M18" s="18"/>
      <c r="N18" s="19"/>
      <c r="O18" s="19"/>
      <c r="P18" s="20"/>
      <c r="Q18" s="18"/>
      <c r="R18" s="20"/>
      <c r="S18" s="20"/>
      <c r="T18" s="18"/>
      <c r="U18" s="19"/>
      <c r="V18" s="19"/>
      <c r="W18" s="20"/>
      <c r="X18" s="18"/>
      <c r="Y18" s="20"/>
      <c r="Z18" s="20"/>
      <c r="AA18" s="18"/>
      <c r="AB18" s="19"/>
      <c r="AC18" s="19"/>
      <c r="AD18" s="20"/>
      <c r="AE18" s="18"/>
      <c r="AF18" s="20"/>
      <c r="AG18" s="20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ht="34.5" customHeight="1" x14ac:dyDescent="0.25">
      <c r="A19" s="9">
        <v>10</v>
      </c>
      <c r="B19" s="88" t="str">
        <f>'Plan 2023'!B19</f>
        <v>Vacaciones recreativas hijos de servidores</v>
      </c>
      <c r="C19" s="89"/>
      <c r="D19" s="17" t="str">
        <f>'Plan 2023'!C19</f>
        <v>1 informe del desarrollo de la actividad</v>
      </c>
      <c r="E19" s="17" t="str">
        <f>'Plan 2023'!D19</f>
        <v>Subdirección Corporativa - Gestión del Talento Humano</v>
      </c>
      <c r="F19" s="18"/>
      <c r="G19" s="19"/>
      <c r="H19" s="19"/>
      <c r="I19" s="20"/>
      <c r="J19" s="18"/>
      <c r="K19" s="20"/>
      <c r="L19" s="20"/>
      <c r="M19" s="18"/>
      <c r="N19" s="19"/>
      <c r="O19" s="19"/>
      <c r="P19" s="20"/>
      <c r="Q19" s="18"/>
      <c r="R19" s="20"/>
      <c r="S19" s="20"/>
      <c r="T19" s="18"/>
      <c r="U19" s="19"/>
      <c r="V19" s="19"/>
      <c r="W19" s="20"/>
      <c r="X19" s="18"/>
      <c r="Y19" s="20"/>
      <c r="Z19" s="20"/>
      <c r="AA19" s="18"/>
      <c r="AB19" s="19"/>
      <c r="AC19" s="19"/>
      <c r="AD19" s="20"/>
      <c r="AE19" s="18"/>
      <c r="AF19" s="20"/>
      <c r="AG19" s="20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ht="34.5" customHeight="1" x14ac:dyDescent="0.25">
      <c r="A20" s="9">
        <v>11</v>
      </c>
      <c r="B20" s="88" t="str">
        <f>'Plan 2023'!B20</f>
        <v>Día dulce hallowen hijos de servidores</v>
      </c>
      <c r="C20" s="89"/>
      <c r="D20" s="17" t="str">
        <f>'Plan 2023'!C20</f>
        <v>1 informe de la actividad (hijos menores de 13 años)</v>
      </c>
      <c r="E20" s="17" t="str">
        <f>'Plan 2023'!D20</f>
        <v>Subdirección Corporativa - Gestión del Talento Humano</v>
      </c>
      <c r="F20" s="18"/>
      <c r="G20" s="19"/>
      <c r="H20" s="19"/>
      <c r="I20" s="20"/>
      <c r="J20" s="18"/>
      <c r="K20" s="20"/>
      <c r="L20" s="20"/>
      <c r="M20" s="18"/>
      <c r="N20" s="19"/>
      <c r="O20" s="19"/>
      <c r="P20" s="20"/>
      <c r="Q20" s="18"/>
      <c r="R20" s="20"/>
      <c r="S20" s="20"/>
      <c r="T20" s="18"/>
      <c r="U20" s="19"/>
      <c r="V20" s="19"/>
      <c r="W20" s="20"/>
      <c r="X20" s="18"/>
      <c r="Y20" s="20"/>
      <c r="Z20" s="20"/>
      <c r="AA20" s="18"/>
      <c r="AB20" s="19"/>
      <c r="AC20" s="19"/>
      <c r="AD20" s="20"/>
      <c r="AE20" s="18"/>
      <c r="AF20" s="20"/>
      <c r="AG20" s="20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ht="34.5" customHeight="1" x14ac:dyDescent="0.25">
      <c r="A21" s="9">
        <v>12</v>
      </c>
      <c r="B21" s="88" t="str">
        <f>'Plan 2023'!B21</f>
        <v xml:space="preserve">Día hallowen servidores </v>
      </c>
      <c r="C21" s="89"/>
      <c r="D21" s="17" t="str">
        <f>'Plan 2023'!C21</f>
        <v>1 informe desarrollo de la actividad</v>
      </c>
      <c r="E21" s="17" t="str">
        <f>'Plan 2023'!D21</f>
        <v>Subdirección Corporativa - Gestión del Talento Humano</v>
      </c>
      <c r="F21" s="18"/>
      <c r="G21" s="19"/>
      <c r="H21" s="19"/>
      <c r="I21" s="20"/>
      <c r="J21" s="18"/>
      <c r="K21" s="20"/>
      <c r="L21" s="20"/>
      <c r="M21" s="18"/>
      <c r="N21" s="19"/>
      <c r="O21" s="19"/>
      <c r="P21" s="20"/>
      <c r="Q21" s="18"/>
      <c r="R21" s="20"/>
      <c r="S21" s="20"/>
      <c r="T21" s="18"/>
      <c r="U21" s="19"/>
      <c r="V21" s="19"/>
      <c r="W21" s="20"/>
      <c r="X21" s="18"/>
      <c r="Y21" s="20"/>
      <c r="Z21" s="20"/>
      <c r="AA21" s="18"/>
      <c r="AB21" s="19"/>
      <c r="AC21" s="19"/>
      <c r="AD21" s="20"/>
      <c r="AE21" s="18"/>
      <c r="AF21" s="20"/>
      <c r="AG21" s="20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ht="34.5" customHeight="1" x14ac:dyDescent="0.25">
      <c r="A22" s="9">
        <v>13</v>
      </c>
      <c r="B22" s="88" t="str">
        <f>'Plan 2023'!B22</f>
        <v>Dia compartir con la mascota</v>
      </c>
      <c r="C22" s="89"/>
      <c r="D22" s="17" t="str">
        <f>'Plan 2023'!C22</f>
        <v>1 informe desarrollo de la actividad</v>
      </c>
      <c r="E22" s="17" t="str">
        <f>'Plan 2023'!D22</f>
        <v>Subdirección Corporativa - Gestión del Talento Humano</v>
      </c>
      <c r="F22" s="18"/>
      <c r="G22" s="19"/>
      <c r="H22" s="19"/>
      <c r="I22" s="20"/>
      <c r="J22" s="18"/>
      <c r="K22" s="20"/>
      <c r="L22" s="20"/>
      <c r="M22" s="18"/>
      <c r="N22" s="19"/>
      <c r="O22" s="19"/>
      <c r="P22" s="20"/>
      <c r="Q22" s="18"/>
      <c r="R22" s="20"/>
      <c r="S22" s="20"/>
      <c r="T22" s="18"/>
      <c r="U22" s="19"/>
      <c r="V22" s="19"/>
      <c r="W22" s="20"/>
      <c r="X22" s="18"/>
      <c r="Y22" s="20"/>
      <c r="Z22" s="20"/>
      <c r="AA22" s="18"/>
      <c r="AB22" s="19"/>
      <c r="AC22" s="19"/>
      <c r="AD22" s="20"/>
      <c r="AE22" s="18"/>
      <c r="AF22" s="20"/>
      <c r="AG22" s="20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 ht="34.5" customHeight="1" x14ac:dyDescent="0.25">
      <c r="A23" s="9">
        <v>14</v>
      </c>
      <c r="B23" s="88" t="str">
        <f>'Plan 2023'!B23</f>
        <v>Novenas navideñas</v>
      </c>
      <c r="C23" s="89"/>
      <c r="D23" s="17" t="str">
        <f>'Plan 2023'!C23</f>
        <v>1 informe desarrollo de la actividad</v>
      </c>
      <c r="E23" s="17" t="str">
        <f>'Plan 2023'!D23</f>
        <v>Subdirección Corporativa - Gestión del Talento Humano</v>
      </c>
      <c r="F23" s="18"/>
      <c r="G23" s="19"/>
      <c r="H23" s="19"/>
      <c r="I23" s="20"/>
      <c r="J23" s="18"/>
      <c r="K23" s="20"/>
      <c r="L23" s="20"/>
      <c r="M23" s="18"/>
      <c r="N23" s="19"/>
      <c r="O23" s="19"/>
      <c r="P23" s="20"/>
      <c r="Q23" s="18"/>
      <c r="R23" s="20"/>
      <c r="S23" s="20"/>
      <c r="T23" s="18"/>
      <c r="U23" s="19"/>
      <c r="V23" s="19"/>
      <c r="W23" s="20"/>
      <c r="X23" s="18"/>
      <c r="Y23" s="20"/>
      <c r="Z23" s="20"/>
      <c r="AA23" s="18"/>
      <c r="AB23" s="19"/>
      <c r="AC23" s="19"/>
      <c r="AD23" s="20"/>
      <c r="AE23" s="18"/>
      <c r="AF23" s="20"/>
      <c r="AG23" s="20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ht="34.5" customHeight="1" x14ac:dyDescent="0.25">
      <c r="A24" s="9">
        <v>15</v>
      </c>
      <c r="B24" s="88" t="str">
        <f>'Plan 2023'!B24</f>
        <v xml:space="preserve">Entrega bonos navideños </v>
      </c>
      <c r="C24" s="89"/>
      <c r="D24" s="17" t="str">
        <f>'Plan 2023'!C24</f>
        <v>1 listado con la relación de la fecha de entrega del bono a cada servidor</v>
      </c>
      <c r="E24" s="17" t="str">
        <f>'Plan 2023'!D24</f>
        <v>Subdirección Corporativa - Gestión del Talento Humano</v>
      </c>
      <c r="F24" s="18"/>
      <c r="G24" s="19"/>
      <c r="H24" s="19"/>
      <c r="I24" s="20"/>
      <c r="J24" s="18"/>
      <c r="K24" s="20"/>
      <c r="L24" s="20"/>
      <c r="M24" s="18"/>
      <c r="N24" s="19"/>
      <c r="O24" s="19"/>
      <c r="P24" s="20"/>
      <c r="Q24" s="18"/>
      <c r="R24" s="20"/>
      <c r="S24" s="20"/>
      <c r="T24" s="18"/>
      <c r="U24" s="19"/>
      <c r="V24" s="19"/>
      <c r="W24" s="20"/>
      <c r="X24" s="18"/>
      <c r="Y24" s="20"/>
      <c r="Z24" s="20"/>
      <c r="AA24" s="18"/>
      <c r="AB24" s="19"/>
      <c r="AC24" s="19"/>
      <c r="AD24" s="20"/>
      <c r="AE24" s="18"/>
      <c r="AF24" s="20"/>
      <c r="AG24" s="20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 ht="34.5" customHeight="1" x14ac:dyDescent="0.25">
      <c r="A25" s="9">
        <v>16</v>
      </c>
      <c r="B25" s="88" t="str">
        <f>'Plan 2023'!B25</f>
        <v>Clases de baile</v>
      </c>
      <c r="C25" s="89"/>
      <c r="D25" s="17" t="str">
        <f>'Plan 2023'!C25</f>
        <v>Registro fotgráfico, listado de asitencia</v>
      </c>
      <c r="E25" s="17" t="str">
        <f>'Plan 2023'!D25</f>
        <v>Subdirección Corporativa - Gestión del Talento Humano</v>
      </c>
      <c r="F25" s="18"/>
      <c r="G25" s="19"/>
      <c r="H25" s="19"/>
      <c r="I25" s="20"/>
      <c r="J25" s="18"/>
      <c r="K25" s="20"/>
      <c r="L25" s="20"/>
      <c r="M25" s="18"/>
      <c r="N25" s="19"/>
      <c r="O25" s="19"/>
      <c r="P25" s="20"/>
      <c r="Q25" s="18"/>
      <c r="R25" s="20"/>
      <c r="S25" s="20"/>
      <c r="T25" s="18"/>
      <c r="U25" s="19"/>
      <c r="V25" s="19"/>
      <c r="W25" s="20"/>
      <c r="X25" s="18"/>
      <c r="Y25" s="20"/>
      <c r="Z25" s="20"/>
      <c r="AA25" s="18"/>
      <c r="AB25" s="19"/>
      <c r="AC25" s="19"/>
      <c r="AD25" s="20"/>
      <c r="AE25" s="18"/>
      <c r="AF25" s="20"/>
      <c r="AG25" s="20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 ht="34.5" customHeight="1" x14ac:dyDescent="0.25">
      <c r="A26" s="9">
        <v>17</v>
      </c>
      <c r="B26" s="88" t="str">
        <f>'Plan 2023'!B26</f>
        <v>Clases de yoga</v>
      </c>
      <c r="C26" s="89"/>
      <c r="D26" s="17" t="str">
        <f>'Plan 2023'!C26</f>
        <v>Registro fotgráfico, listado de asitencia</v>
      </c>
      <c r="E26" s="17" t="str">
        <f>'Plan 2023'!D26</f>
        <v>Subdirección Corporativa - Gestión del Talento Humano</v>
      </c>
      <c r="F26" s="18"/>
      <c r="G26" s="19"/>
      <c r="H26" s="19"/>
      <c r="I26" s="20"/>
      <c r="J26" s="18"/>
      <c r="K26" s="20"/>
      <c r="L26" s="20"/>
      <c r="M26" s="18"/>
      <c r="N26" s="19"/>
      <c r="O26" s="19"/>
      <c r="P26" s="20"/>
      <c r="Q26" s="18"/>
      <c r="R26" s="20"/>
      <c r="S26" s="20"/>
      <c r="T26" s="18"/>
      <c r="U26" s="19"/>
      <c r="V26" s="19"/>
      <c r="W26" s="20"/>
      <c r="X26" s="18"/>
      <c r="Y26" s="20"/>
      <c r="Z26" s="20"/>
      <c r="AA26" s="18"/>
      <c r="AB26" s="19"/>
      <c r="AC26" s="19"/>
      <c r="AD26" s="20"/>
      <c r="AE26" s="18"/>
      <c r="AF26" s="20"/>
      <c r="AG26" s="20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 ht="34.5" customHeight="1" x14ac:dyDescent="0.25">
      <c r="A27" s="9">
        <v>18</v>
      </c>
      <c r="B27" s="88" t="str">
        <f>'Plan 2023'!B28</f>
        <v>Dia de la Familia (Por definir la actividad)</v>
      </c>
      <c r="C27" s="89"/>
      <c r="D27" s="17" t="str">
        <f>'Plan 2023'!C28</f>
        <v>Registro fotgráfico, listado de asitencia</v>
      </c>
      <c r="E27" s="17" t="str">
        <f>'Plan 2023'!D28</f>
        <v>Subdirección Corporativa - Gestión del Talento Humano</v>
      </c>
      <c r="F27" s="18"/>
      <c r="G27" s="19"/>
      <c r="H27" s="19"/>
      <c r="I27" s="20"/>
      <c r="J27" s="18"/>
      <c r="K27" s="20"/>
      <c r="L27" s="20"/>
      <c r="M27" s="18"/>
      <c r="N27" s="19"/>
      <c r="O27" s="19"/>
      <c r="P27" s="20"/>
      <c r="Q27" s="18"/>
      <c r="R27" s="20"/>
      <c r="S27" s="20"/>
      <c r="T27" s="18"/>
      <c r="U27" s="19"/>
      <c r="V27" s="19"/>
      <c r="W27" s="20"/>
      <c r="X27" s="18"/>
      <c r="Y27" s="20"/>
      <c r="Z27" s="20"/>
      <c r="AA27" s="18"/>
      <c r="AB27" s="19"/>
      <c r="AC27" s="19"/>
      <c r="AD27" s="20"/>
      <c r="AE27" s="18"/>
      <c r="AF27" s="20"/>
      <c r="AG27" s="20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 ht="34.5" customHeight="1" x14ac:dyDescent="0.25">
      <c r="A28" s="99" t="s">
        <v>97</v>
      </c>
      <c r="B28" s="100"/>
      <c r="C28" s="100"/>
      <c r="D28" s="100"/>
      <c r="E28" s="101"/>
      <c r="F28" s="18"/>
      <c r="G28" s="19"/>
      <c r="H28" s="19"/>
      <c r="I28" s="20"/>
      <c r="J28" s="18"/>
      <c r="K28" s="20"/>
      <c r="L28" s="20"/>
      <c r="M28" s="18"/>
      <c r="N28" s="19"/>
      <c r="O28" s="19"/>
      <c r="P28" s="20"/>
      <c r="Q28" s="18"/>
      <c r="R28" s="20"/>
      <c r="S28" s="20"/>
      <c r="T28" s="18"/>
      <c r="U28" s="19"/>
      <c r="V28" s="19"/>
      <c r="W28" s="20"/>
      <c r="X28" s="18"/>
      <c r="Y28" s="20"/>
      <c r="Z28" s="20"/>
      <c r="AA28" s="18"/>
      <c r="AB28" s="19"/>
      <c r="AC28" s="19"/>
      <c r="AD28" s="20"/>
      <c r="AE28" s="18"/>
      <c r="AF28" s="20"/>
      <c r="AG28" s="20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48" ht="34.5" customHeight="1" x14ac:dyDescent="0.25">
      <c r="A29" s="9">
        <v>20</v>
      </c>
      <c r="B29" s="88" t="str">
        <f>'Plan 2023'!B30</f>
        <v>Semana de la Salud</v>
      </c>
      <c r="C29" s="89"/>
      <c r="D29" s="17" t="str">
        <f>'Plan 2023'!C30</f>
        <v>Listas de asistencia actividades semana de la salud, registro fotográfico</v>
      </c>
      <c r="E29" s="17" t="str">
        <f>'Plan 2023'!D30</f>
        <v>Subdirección Corporativa - Gestión del Talento Humano</v>
      </c>
      <c r="F29" s="18"/>
      <c r="G29" s="19"/>
      <c r="H29" s="19"/>
      <c r="I29" s="20"/>
      <c r="J29" s="18"/>
      <c r="K29" s="20"/>
      <c r="L29" s="20"/>
      <c r="M29" s="18"/>
      <c r="N29" s="19"/>
      <c r="O29" s="19"/>
      <c r="P29" s="20"/>
      <c r="Q29" s="18"/>
      <c r="R29" s="20"/>
      <c r="S29" s="20"/>
      <c r="T29" s="18"/>
      <c r="U29" s="19"/>
      <c r="V29" s="19"/>
      <c r="W29" s="20"/>
      <c r="X29" s="18"/>
      <c r="Y29" s="20"/>
      <c r="Z29" s="20"/>
      <c r="AA29" s="18"/>
      <c r="AB29" s="19"/>
      <c r="AC29" s="19"/>
      <c r="AD29" s="20"/>
      <c r="AE29" s="18"/>
      <c r="AF29" s="20"/>
      <c r="AG29" s="20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8" ht="34.5" customHeight="1" x14ac:dyDescent="0.25">
      <c r="A30" s="9">
        <v>21</v>
      </c>
      <c r="B30" s="88" t="str">
        <f>'Plan 2023'!B31</f>
        <v>Promoción de emprendimientos de servidores y colaboradores</v>
      </c>
      <c r="C30" s="89"/>
      <c r="D30" s="17" t="str">
        <f>'Plan 2023'!C31</f>
        <v>Formato de inscripción, Registro fotográfico</v>
      </c>
      <c r="E30" s="17" t="str">
        <f>'Plan 2023'!D31</f>
        <v>Subdirección Corporativa - Gestión del Talento Humano</v>
      </c>
      <c r="F30" s="18"/>
      <c r="G30" s="19"/>
      <c r="H30" s="19"/>
      <c r="I30" s="20"/>
      <c r="J30" s="18"/>
      <c r="K30" s="20"/>
      <c r="L30" s="20"/>
      <c r="M30" s="18"/>
      <c r="N30" s="19"/>
      <c r="O30" s="19"/>
      <c r="P30" s="20"/>
      <c r="Q30" s="18"/>
      <c r="R30" s="20"/>
      <c r="S30" s="20"/>
      <c r="T30" s="18"/>
      <c r="U30" s="19"/>
      <c r="V30" s="19"/>
      <c r="W30" s="20"/>
      <c r="X30" s="18"/>
      <c r="Y30" s="20"/>
      <c r="Z30" s="20"/>
      <c r="AA30" s="18"/>
      <c r="AB30" s="19"/>
      <c r="AC30" s="19"/>
      <c r="AD30" s="20"/>
      <c r="AE30" s="18"/>
      <c r="AF30" s="20"/>
      <c r="AG30" s="20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</row>
    <row r="31" spans="1:48" ht="34.5" customHeight="1" x14ac:dyDescent="0.25">
      <c r="A31" s="9">
        <v>22</v>
      </c>
      <c r="B31" s="88" t="str">
        <f>'Plan 2023'!B32</f>
        <v>Incentivar la participación de servidores en la Red de Entrenamiento Emocional Distrital – REED,</v>
      </c>
      <c r="C31" s="89"/>
      <c r="D31" s="17" t="str">
        <f>'Plan 2023'!C32</f>
        <v>Correo electrónico que incentive la participación en la Red mencionada</v>
      </c>
      <c r="E31" s="17" t="str">
        <f>'Plan 2023'!D32</f>
        <v>Subdirección Corporativa - Gestión del Talento Humano</v>
      </c>
      <c r="F31" s="18"/>
      <c r="G31" s="19"/>
      <c r="H31" s="19"/>
      <c r="I31" s="20"/>
      <c r="J31" s="18"/>
      <c r="K31" s="20"/>
      <c r="L31" s="20"/>
      <c r="M31" s="18"/>
      <c r="N31" s="19"/>
      <c r="O31" s="19"/>
      <c r="P31" s="20"/>
      <c r="Q31" s="18"/>
      <c r="R31" s="20"/>
      <c r="S31" s="20"/>
      <c r="T31" s="18"/>
      <c r="U31" s="19"/>
      <c r="V31" s="19"/>
      <c r="W31" s="20"/>
      <c r="X31" s="18"/>
      <c r="Y31" s="20"/>
      <c r="Z31" s="20"/>
      <c r="AA31" s="18"/>
      <c r="AB31" s="19"/>
      <c r="AC31" s="19"/>
      <c r="AD31" s="20"/>
      <c r="AE31" s="18"/>
      <c r="AF31" s="20"/>
      <c r="AG31" s="20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48" ht="34.5" customHeight="1" x14ac:dyDescent="0.25">
      <c r="A32" s="9">
        <v>23</v>
      </c>
      <c r="B32" s="88" t="str">
        <f>'Plan 2023'!B33</f>
        <v>Jornada Opcional</v>
      </c>
      <c r="C32" s="89"/>
      <c r="D32" s="17">
        <f>'Plan 2023'!C33</f>
        <v>0</v>
      </c>
      <c r="E32" s="17" t="str">
        <f>'Plan 2023'!D33</f>
        <v>Subdirección Corporativa - Gestión del Talento Humano</v>
      </c>
      <c r="F32" s="18"/>
      <c r="G32" s="19"/>
      <c r="H32" s="19"/>
      <c r="I32" s="20"/>
      <c r="J32" s="18"/>
      <c r="K32" s="20"/>
      <c r="L32" s="20"/>
      <c r="M32" s="18"/>
      <c r="N32" s="19"/>
      <c r="O32" s="19"/>
      <c r="P32" s="20"/>
      <c r="Q32" s="18"/>
      <c r="R32" s="20"/>
      <c r="S32" s="20"/>
      <c r="T32" s="18"/>
      <c r="U32" s="19"/>
      <c r="V32" s="19"/>
      <c r="W32" s="20"/>
      <c r="X32" s="18"/>
      <c r="Y32" s="20"/>
      <c r="Z32" s="20"/>
      <c r="AA32" s="18"/>
      <c r="AB32" s="19"/>
      <c r="AC32" s="19"/>
      <c r="AD32" s="20"/>
      <c r="AE32" s="18"/>
      <c r="AF32" s="20"/>
      <c r="AG32" s="20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ht="34.5" customHeight="1" x14ac:dyDescent="0.25">
      <c r="A33" s="9">
        <v>24</v>
      </c>
      <c r="B33" s="88" t="str">
        <f>'Plan 2023'!B34</f>
        <v>Otorgar día compensatorio dia de la familia</v>
      </c>
      <c r="C33" s="89"/>
      <c r="D33" s="17" t="str">
        <f>'Plan 2023'!C34</f>
        <v>1 listado con la relación de las fechas de toma del día compensatorio (48% de servidores 2 compensatorios en 2023 - 1 x semestre)</v>
      </c>
      <c r="E33" s="17" t="str">
        <f>'Plan 2023'!D34</f>
        <v>Subdirección Corporativa - Gestión del Talento Humano</v>
      </c>
      <c r="F33" s="18"/>
      <c r="G33" s="19"/>
      <c r="H33" s="19"/>
      <c r="I33" s="20"/>
      <c r="J33" s="18"/>
      <c r="K33" s="20"/>
      <c r="L33" s="20"/>
      <c r="M33" s="18"/>
      <c r="N33" s="19"/>
      <c r="O33" s="19"/>
      <c r="P33" s="20"/>
      <c r="Q33" s="18"/>
      <c r="R33" s="20"/>
      <c r="S33" s="20"/>
      <c r="T33" s="18"/>
      <c r="U33" s="19"/>
      <c r="V33" s="19"/>
      <c r="W33" s="20"/>
      <c r="X33" s="18"/>
      <c r="Y33" s="20"/>
      <c r="Z33" s="20"/>
      <c r="AA33" s="18"/>
      <c r="AB33" s="19"/>
      <c r="AC33" s="19"/>
      <c r="AD33" s="20"/>
      <c r="AE33" s="18"/>
      <c r="AF33" s="20"/>
      <c r="AG33" s="20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ht="34.5" customHeight="1" x14ac:dyDescent="0.25">
      <c r="A34" s="9">
        <v>25</v>
      </c>
      <c r="B34" s="88" t="str">
        <f>'Plan 2023'!B35</f>
        <v>Pasadía dia de familia centro vacacional</v>
      </c>
      <c r="C34" s="89"/>
      <c r="D34" s="17" t="str">
        <f>'Plan 2023'!C35</f>
        <v>1 informe (contiene el impacto generado en los servidores)</v>
      </c>
      <c r="E34" s="17" t="str">
        <f>'Plan 2023'!D35</f>
        <v>Subdirección Corporativa - Gestión del Talento Humano</v>
      </c>
      <c r="F34" s="18"/>
      <c r="G34" s="19"/>
      <c r="H34" s="19"/>
      <c r="I34" s="20"/>
      <c r="J34" s="18"/>
      <c r="K34" s="20"/>
      <c r="L34" s="20"/>
      <c r="M34" s="18"/>
      <c r="N34" s="19"/>
      <c r="O34" s="19"/>
      <c r="P34" s="20"/>
      <c r="Q34" s="18"/>
      <c r="R34" s="20"/>
      <c r="S34" s="20"/>
      <c r="T34" s="18"/>
      <c r="U34" s="19"/>
      <c r="V34" s="19"/>
      <c r="W34" s="20"/>
      <c r="X34" s="18"/>
      <c r="Y34" s="20"/>
      <c r="Z34" s="20"/>
      <c r="AA34" s="18"/>
      <c r="AB34" s="19"/>
      <c r="AC34" s="19"/>
      <c r="AD34" s="20"/>
      <c r="AE34" s="18"/>
      <c r="AF34" s="20"/>
      <c r="AG34" s="20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ht="34.5" customHeight="1" x14ac:dyDescent="0.25">
      <c r="A35" s="96" t="s">
        <v>96</v>
      </c>
      <c r="B35" s="97"/>
      <c r="C35" s="97"/>
      <c r="D35" s="97"/>
      <c r="E35" s="98"/>
      <c r="F35" s="18"/>
      <c r="G35" s="19"/>
      <c r="H35" s="19"/>
      <c r="I35" s="20"/>
      <c r="J35" s="18"/>
      <c r="K35" s="20"/>
      <c r="L35" s="20"/>
      <c r="M35" s="18"/>
      <c r="N35" s="19"/>
      <c r="O35" s="19"/>
      <c r="P35" s="20"/>
      <c r="Q35" s="18"/>
      <c r="R35" s="20"/>
      <c r="S35" s="20"/>
      <c r="T35" s="18"/>
      <c r="U35" s="19"/>
      <c r="V35" s="19"/>
      <c r="W35" s="20"/>
      <c r="X35" s="18"/>
      <c r="Y35" s="20"/>
      <c r="Z35" s="20"/>
      <c r="AA35" s="18"/>
      <c r="AB35" s="19"/>
      <c r="AC35" s="19"/>
      <c r="AD35" s="20"/>
      <c r="AE35" s="18"/>
      <c r="AF35" s="20"/>
      <c r="AG35" s="20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ht="34.5" customHeight="1" x14ac:dyDescent="0.25">
      <c r="A36" s="9">
        <v>28</v>
      </c>
      <c r="B36" s="88" t="str">
        <f>'Plan 2023'!B37</f>
        <v>Curso prepensión</v>
      </c>
      <c r="C36" s="89"/>
      <c r="D36" s="17" t="str">
        <f>'Plan 2023'!C37</f>
        <v>Formato de inscripción, listado de asistencia</v>
      </c>
      <c r="E36" s="17" t="str">
        <f>'Plan 2023'!D37</f>
        <v>Subdirección Corporativa - Gestión del Talento Humano</v>
      </c>
      <c r="F36" s="18"/>
      <c r="G36" s="19"/>
      <c r="H36" s="19"/>
      <c r="I36" s="20"/>
      <c r="J36" s="18"/>
      <c r="K36" s="20"/>
      <c r="L36" s="20"/>
      <c r="M36" s="18"/>
      <c r="N36" s="19"/>
      <c r="O36" s="19"/>
      <c r="P36" s="20"/>
      <c r="Q36" s="18"/>
      <c r="R36" s="20"/>
      <c r="S36" s="20"/>
      <c r="T36" s="18"/>
      <c r="U36" s="19"/>
      <c r="V36" s="19"/>
      <c r="W36" s="20"/>
      <c r="X36" s="18"/>
      <c r="Y36" s="20"/>
      <c r="Z36" s="20"/>
      <c r="AA36" s="18"/>
      <c r="AB36" s="19"/>
      <c r="AC36" s="19"/>
      <c r="AD36" s="20"/>
      <c r="AE36" s="18"/>
      <c r="AF36" s="20"/>
      <c r="AG36" s="20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ht="34.5" customHeight="1" x14ac:dyDescent="0.25">
      <c r="A37" s="9">
        <v>29</v>
      </c>
      <c r="B37" s="88" t="str">
        <f>'Plan 2023'!B38</f>
        <v>Teletrabajo suplementario y autónomo</v>
      </c>
      <c r="C37" s="89"/>
      <c r="D37" s="17" t="str">
        <f>'Plan 2023'!C38</f>
        <v xml:space="preserve">Formato de postulación, acta de aprobación, listado con la relación de servidores </v>
      </c>
      <c r="E37" s="17" t="str">
        <f>'Plan 2023'!D38</f>
        <v>Subdirección Corporativa - Gestión del Talento Humano</v>
      </c>
      <c r="F37" s="18"/>
      <c r="G37" s="19"/>
      <c r="H37" s="19"/>
      <c r="I37" s="20"/>
      <c r="J37" s="18"/>
      <c r="K37" s="20"/>
      <c r="L37" s="20"/>
      <c r="M37" s="18"/>
      <c r="N37" s="19"/>
      <c r="O37" s="19"/>
      <c r="P37" s="20"/>
      <c r="Q37" s="18"/>
      <c r="R37" s="20"/>
      <c r="S37" s="20"/>
      <c r="T37" s="18"/>
      <c r="U37" s="19"/>
      <c r="V37" s="19"/>
      <c r="W37" s="20"/>
      <c r="X37" s="18"/>
      <c r="Y37" s="20"/>
      <c r="Z37" s="20"/>
      <c r="AA37" s="18"/>
      <c r="AB37" s="19"/>
      <c r="AC37" s="19"/>
      <c r="AD37" s="20"/>
      <c r="AE37" s="18"/>
      <c r="AF37" s="20"/>
      <c r="AG37" s="20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ht="34.5" customHeight="1" x14ac:dyDescent="0.25">
      <c r="A38" s="9">
        <v>30</v>
      </c>
      <c r="B38" s="88" t="str">
        <f>'Plan 2023'!B39</f>
        <v>Competencias deportivas (bolos, tenis de mesa, natación, atletismo, ciclismo)</v>
      </c>
      <c r="C38" s="89"/>
      <c r="D38" s="17" t="str">
        <f>'Plan 2023'!C39</f>
        <v>Formato, de inscripción, registro fotográfico</v>
      </c>
      <c r="E38" s="17" t="str">
        <f>'Plan 2023'!D39</f>
        <v>Subdirección Corporativa - Gestión del Talento Humano</v>
      </c>
      <c r="F38" s="18"/>
      <c r="G38" s="19"/>
      <c r="H38" s="19"/>
      <c r="I38" s="20"/>
      <c r="J38" s="18"/>
      <c r="K38" s="20"/>
      <c r="L38" s="20"/>
      <c r="M38" s="18"/>
      <c r="N38" s="19"/>
      <c r="O38" s="19"/>
      <c r="P38" s="20"/>
      <c r="Q38" s="18"/>
      <c r="R38" s="20"/>
      <c r="S38" s="20"/>
      <c r="T38" s="18"/>
      <c r="U38" s="19"/>
      <c r="V38" s="19"/>
      <c r="W38" s="20"/>
      <c r="X38" s="18"/>
      <c r="Y38" s="20"/>
      <c r="Z38" s="20"/>
      <c r="AA38" s="18"/>
      <c r="AB38" s="19"/>
      <c r="AC38" s="19"/>
      <c r="AD38" s="20"/>
      <c r="AE38" s="18"/>
      <c r="AF38" s="20"/>
      <c r="AG38" s="20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ht="34.5" customHeight="1" x14ac:dyDescent="0.25">
      <c r="A39" s="9">
        <v>31</v>
      </c>
      <c r="B39" s="88" t="str">
        <f>'Plan 2023'!B40</f>
        <v>Salida parque ecológico</v>
      </c>
      <c r="C39" s="89"/>
      <c r="D39" s="17" t="str">
        <f>'Plan 2023'!C40</f>
        <v>1 informe del desarrollo de la actividad</v>
      </c>
      <c r="E39" s="17" t="str">
        <f>'Plan 2023'!D40</f>
        <v>Subdirección Corporativa - Gestión del Talento Humano</v>
      </c>
      <c r="F39" s="18"/>
      <c r="G39" s="19"/>
      <c r="H39" s="19"/>
      <c r="I39" s="20"/>
      <c r="J39" s="18"/>
      <c r="K39" s="20"/>
      <c r="L39" s="20"/>
      <c r="M39" s="18"/>
      <c r="N39" s="19"/>
      <c r="O39" s="19"/>
      <c r="P39" s="20"/>
      <c r="Q39" s="18"/>
      <c r="R39" s="20"/>
      <c r="S39" s="20"/>
      <c r="T39" s="18"/>
      <c r="U39" s="19"/>
      <c r="V39" s="19"/>
      <c r="W39" s="20"/>
      <c r="X39" s="18"/>
      <c r="Y39" s="20"/>
      <c r="Z39" s="20"/>
      <c r="AA39" s="18"/>
      <c r="AB39" s="19"/>
      <c r="AC39" s="19"/>
      <c r="AD39" s="20"/>
      <c r="AE39" s="18"/>
      <c r="AF39" s="20"/>
      <c r="AG39" s="20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ht="34.5" customHeight="1" x14ac:dyDescent="0.25">
      <c r="A40" s="9">
        <v>32</v>
      </c>
      <c r="B40" s="95" t="str">
        <f>'Plan 2023'!B41</f>
        <v>Caminata ecológica</v>
      </c>
      <c r="C40" s="95"/>
      <c r="D40" s="17" t="str">
        <f>'Plan 2023'!C41</f>
        <v>1 informe del desarrollo de la actividad</v>
      </c>
      <c r="E40" s="17" t="str">
        <f>'Plan 2023'!D41</f>
        <v>Subdirección Corporativa - Gestión del Talento Humano</v>
      </c>
      <c r="F40" s="18"/>
      <c r="G40" s="19"/>
      <c r="H40" s="19"/>
      <c r="I40" s="20"/>
      <c r="J40" s="18"/>
      <c r="K40" s="20"/>
      <c r="L40" s="20"/>
      <c r="M40" s="18"/>
      <c r="N40" s="19"/>
      <c r="O40" s="19"/>
      <c r="P40" s="20"/>
      <c r="Q40" s="18"/>
      <c r="R40" s="20"/>
      <c r="S40" s="20"/>
      <c r="T40" s="18"/>
      <c r="U40" s="19"/>
      <c r="V40" s="19"/>
      <c r="W40" s="20"/>
      <c r="X40" s="18"/>
      <c r="Y40" s="20"/>
      <c r="Z40" s="20"/>
      <c r="AA40" s="18"/>
      <c r="AB40" s="19"/>
      <c r="AC40" s="19"/>
      <c r="AD40" s="20"/>
      <c r="AE40" s="18"/>
      <c r="AF40" s="20"/>
      <c r="AG40" s="20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ht="34.5" customHeight="1" x14ac:dyDescent="0.25">
      <c r="A41" s="96" t="s">
        <v>124</v>
      </c>
      <c r="B41" s="97"/>
      <c r="C41" s="97"/>
      <c r="D41" s="97"/>
      <c r="E41" s="98"/>
      <c r="F41" s="18"/>
      <c r="G41" s="19"/>
      <c r="H41" s="19"/>
      <c r="I41" s="20"/>
      <c r="J41" s="18"/>
      <c r="K41" s="20"/>
      <c r="L41" s="20"/>
      <c r="M41" s="18"/>
      <c r="N41" s="19"/>
      <c r="O41" s="19"/>
      <c r="P41" s="20"/>
      <c r="Q41" s="18"/>
      <c r="R41" s="20"/>
      <c r="S41" s="20"/>
      <c r="T41" s="18"/>
      <c r="U41" s="19"/>
      <c r="V41" s="19"/>
      <c r="W41" s="20"/>
      <c r="X41" s="18"/>
      <c r="Y41" s="20"/>
      <c r="Z41" s="20"/>
      <c r="AA41" s="18"/>
      <c r="AB41" s="19"/>
      <c r="AC41" s="19"/>
      <c r="AD41" s="20"/>
      <c r="AE41" s="18"/>
      <c r="AF41" s="20"/>
      <c r="AG41" s="20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ht="34.5" customHeight="1" x14ac:dyDescent="0.25">
      <c r="A42" s="9">
        <v>28</v>
      </c>
      <c r="B42" s="88" t="str">
        <f>'Plan 2023'!B43</f>
        <v>Reconocer a los cuatro (4) mejores servidores de la entidad</v>
      </c>
      <c r="C42" s="89"/>
      <c r="D42" s="17" t="str">
        <f>'Plan 2023'!C43</f>
        <v>Presentación 
Registro fotográfico (si se realiza de forma presencial)</v>
      </c>
      <c r="E42" s="17" t="str">
        <f>'Plan 2023'!D43</f>
        <v>Subdirección Corporativa - Gestión del Talento Humano</v>
      </c>
      <c r="F42" s="18"/>
      <c r="G42" s="19"/>
      <c r="H42" s="19"/>
      <c r="I42" s="20"/>
      <c r="J42" s="18"/>
      <c r="K42" s="20"/>
      <c r="L42" s="20"/>
      <c r="M42" s="18"/>
      <c r="N42" s="19"/>
      <c r="O42" s="19"/>
      <c r="P42" s="20"/>
      <c r="Q42" s="18"/>
      <c r="R42" s="20"/>
      <c r="S42" s="20"/>
      <c r="T42" s="18"/>
      <c r="U42" s="19"/>
      <c r="V42" s="19"/>
      <c r="W42" s="20"/>
      <c r="X42" s="18"/>
      <c r="Y42" s="20"/>
      <c r="Z42" s="20"/>
      <c r="AA42" s="18"/>
      <c r="AB42" s="19"/>
      <c r="AC42" s="19"/>
      <c r="AD42" s="20"/>
      <c r="AE42" s="18"/>
      <c r="AF42" s="20"/>
      <c r="AG42" s="20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ht="34.5" customHeight="1" x14ac:dyDescent="0.25">
      <c r="A43" s="9">
        <v>29</v>
      </c>
      <c r="B43" s="88" t="str">
        <f>'Plan 2023'!B44</f>
        <v>Realizar entrega de incentivo pecuniario a los mejores equipos del IDIGER</v>
      </c>
      <c r="C43" s="89"/>
      <c r="D43" s="17" t="str">
        <f>'Plan 2023'!C44</f>
        <v>Presentación 
Registro fotográfico (si se realiza de forma presencial)</v>
      </c>
      <c r="E43" s="17" t="str">
        <f>'Plan 2023'!D44</f>
        <v>Subdirección Corporativa - Gestión del Talento Humano</v>
      </c>
      <c r="F43" s="18"/>
      <c r="G43" s="19"/>
      <c r="H43" s="19"/>
      <c r="I43" s="20"/>
      <c r="J43" s="18"/>
      <c r="K43" s="20"/>
      <c r="L43" s="20"/>
      <c r="M43" s="18"/>
      <c r="N43" s="19"/>
      <c r="O43" s="19"/>
      <c r="P43" s="20"/>
      <c r="Q43" s="18"/>
      <c r="R43" s="20"/>
      <c r="S43" s="20"/>
      <c r="T43" s="18"/>
      <c r="U43" s="19"/>
      <c r="V43" s="19"/>
      <c r="W43" s="20"/>
      <c r="X43" s="18"/>
      <c r="Y43" s="20"/>
      <c r="Z43" s="20"/>
      <c r="AA43" s="18"/>
      <c r="AB43" s="19"/>
      <c r="AC43" s="19"/>
      <c r="AD43" s="20"/>
      <c r="AE43" s="18"/>
      <c r="AF43" s="20"/>
      <c r="AG43" s="20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ht="34.5" customHeight="1" x14ac:dyDescent="0.25">
      <c r="A44" s="9">
        <v>30</v>
      </c>
      <c r="B44" s="95" t="str">
        <f>'Plan 2023'!B45</f>
        <v>Realizar la entrega de apoyo educativo para capacitación formal a servidores e hijos</v>
      </c>
      <c r="C44" s="95"/>
      <c r="D44" s="17" t="str">
        <f>'Plan 2023'!C45</f>
        <v>Presentación 
Registro fotográfico (si se realiza de forma presencial)</v>
      </c>
      <c r="E44" s="17" t="str">
        <f>'Plan 2023'!D45</f>
        <v>Subdirección Corporativa - Gestión del Talento Humano</v>
      </c>
      <c r="F44" s="18"/>
      <c r="G44" s="19"/>
      <c r="H44" s="19"/>
      <c r="I44" s="20"/>
      <c r="J44" s="18"/>
      <c r="K44" s="20"/>
      <c r="L44" s="20"/>
      <c r="M44" s="18"/>
      <c r="N44" s="19"/>
      <c r="O44" s="19"/>
      <c r="P44" s="20"/>
      <c r="Q44" s="18"/>
      <c r="R44" s="20"/>
      <c r="S44" s="20"/>
      <c r="T44" s="18"/>
      <c r="U44" s="19"/>
      <c r="V44" s="19"/>
      <c r="W44" s="20"/>
      <c r="X44" s="18"/>
      <c r="Y44" s="20"/>
      <c r="Z44" s="20"/>
      <c r="AA44" s="18"/>
      <c r="AB44" s="19"/>
      <c r="AC44" s="19"/>
      <c r="AD44" s="20"/>
      <c r="AE44" s="18"/>
      <c r="AF44" s="20"/>
      <c r="AG44" s="20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48" ht="16.5" x14ac:dyDescent="0.3"/>
    <row r="46" spans="1:48" ht="16.5" x14ac:dyDescent="0.3"/>
    <row r="47" spans="1:48" ht="16.5" x14ac:dyDescent="0.3"/>
    <row r="48" spans="1:48" ht="16.5" x14ac:dyDescent="0.3"/>
    <row r="49" ht="16.5" x14ac:dyDescent="0.3"/>
    <row r="50" ht="16.5" x14ac:dyDescent="0.3"/>
    <row r="51" ht="16.5" x14ac:dyDescent="0.3"/>
    <row r="52" ht="16.5" x14ac:dyDescent="0.3"/>
    <row r="53" ht="16.5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</sheetData>
  <sheetProtection formatColumns="0" formatRows="0" autoFilter="0"/>
  <mergeCells count="87">
    <mergeCell ref="A41:E41"/>
    <mergeCell ref="B42:C42"/>
    <mergeCell ref="B43:C43"/>
    <mergeCell ref="B44:C44"/>
    <mergeCell ref="AG8:AG9"/>
    <mergeCell ref="A9:E9"/>
    <mergeCell ref="A17:E17"/>
    <mergeCell ref="A28:E28"/>
    <mergeCell ref="A35:E35"/>
    <mergeCell ref="AB8:AB9"/>
    <mergeCell ref="AC8:AC9"/>
    <mergeCell ref="AD8:AD9"/>
    <mergeCell ref="AE8:AE9"/>
    <mergeCell ref="AF8:AF9"/>
    <mergeCell ref="W8:W9"/>
    <mergeCell ref="X8:X9"/>
    <mergeCell ref="Y8:Y9"/>
    <mergeCell ref="Z8:Z9"/>
    <mergeCell ref="AA8:AA9"/>
    <mergeCell ref="R8:R9"/>
    <mergeCell ref="T8:T9"/>
    <mergeCell ref="U8:U9"/>
    <mergeCell ref="V8:V9"/>
    <mergeCell ref="M8:M9"/>
    <mergeCell ref="N8:N9"/>
    <mergeCell ref="O8:O9"/>
    <mergeCell ref="P8:P9"/>
    <mergeCell ref="Q8:Q9"/>
    <mergeCell ref="B37:C37"/>
    <mergeCell ref="B38:C38"/>
    <mergeCell ref="B39:C39"/>
    <mergeCell ref="B40:C40"/>
    <mergeCell ref="B33:C33"/>
    <mergeCell ref="B34:C34"/>
    <mergeCell ref="B36:C36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5:C15"/>
    <mergeCell ref="B16:C16"/>
    <mergeCell ref="M7:O7"/>
    <mergeCell ref="Q7:S7"/>
    <mergeCell ref="B10:C10"/>
    <mergeCell ref="B11:C11"/>
    <mergeCell ref="B12:C12"/>
    <mergeCell ref="B13:C13"/>
    <mergeCell ref="B14:C14"/>
    <mergeCell ref="B7:C8"/>
    <mergeCell ref="H8:H9"/>
    <mergeCell ref="I8:I9"/>
    <mergeCell ref="J8:J9"/>
    <mergeCell ref="K8:K9"/>
    <mergeCell ref="L8:L9"/>
    <mergeCell ref="S8:S9"/>
    <mergeCell ref="T7:V7"/>
    <mergeCell ref="X7:Z7"/>
    <mergeCell ref="AA7:AC7"/>
    <mergeCell ref="AE7:AG7"/>
    <mergeCell ref="A6:D6"/>
    <mergeCell ref="F6:L6"/>
    <mergeCell ref="T6:Z6"/>
    <mergeCell ref="AA6:AG6"/>
    <mergeCell ref="A7:A8"/>
    <mergeCell ref="D7:D8"/>
    <mergeCell ref="F7:H7"/>
    <mergeCell ref="J7:L7"/>
    <mergeCell ref="M6:S6"/>
    <mergeCell ref="E7:E8"/>
    <mergeCell ref="F8:F9"/>
    <mergeCell ref="G8:G9"/>
    <mergeCell ref="A1:B4"/>
    <mergeCell ref="C1:AE4"/>
    <mergeCell ref="AF1:AG1"/>
    <mergeCell ref="AF2:AG2"/>
    <mergeCell ref="AF3:AG3"/>
    <mergeCell ref="AF4:A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C17"/>
  <sheetViews>
    <sheetView workbookViewId="0">
      <pane ySplit="1" topLeftCell="A2" activePane="bottomLeft" state="frozen"/>
      <selection pane="bottomLeft" activeCell="F1" sqref="F1"/>
    </sheetView>
  </sheetViews>
  <sheetFormatPr baseColWidth="10" defaultColWidth="11.42578125" defaultRowHeight="15" x14ac:dyDescent="0.25"/>
  <cols>
    <col min="1" max="1" width="15.85546875" style="1" customWidth="1"/>
    <col min="2" max="2" width="23.42578125" style="1" customWidth="1"/>
    <col min="3" max="3" width="26.42578125" style="1" customWidth="1"/>
    <col min="4" max="16384" width="11.42578125" style="1"/>
  </cols>
  <sheetData>
    <row r="1" spans="1:3" s="6" customFormat="1" ht="30" x14ac:dyDescent="0.25">
      <c r="A1" s="5" t="s">
        <v>18</v>
      </c>
      <c r="B1" s="5" t="s">
        <v>21</v>
      </c>
      <c r="C1" s="5" t="s">
        <v>0</v>
      </c>
    </row>
    <row r="2" spans="1:3" s="7" customFormat="1" x14ac:dyDescent="0.25">
      <c r="A2" s="6" t="s">
        <v>19</v>
      </c>
      <c r="B2" s="7" t="s">
        <v>22</v>
      </c>
      <c r="C2" s="7" t="s">
        <v>1</v>
      </c>
    </row>
    <row r="3" spans="1:3" s="7" customFormat="1" x14ac:dyDescent="0.25">
      <c r="A3" s="6" t="s">
        <v>20</v>
      </c>
      <c r="B3" s="6" t="s">
        <v>29</v>
      </c>
      <c r="C3" s="7" t="s">
        <v>2</v>
      </c>
    </row>
    <row r="4" spans="1:3" s="7" customFormat="1" ht="30" x14ac:dyDescent="0.25">
      <c r="A4" s="6"/>
      <c r="B4" s="6" t="s">
        <v>23</v>
      </c>
      <c r="C4" s="7" t="s">
        <v>3</v>
      </c>
    </row>
    <row r="5" spans="1:3" ht="45" x14ac:dyDescent="0.25">
      <c r="B5" s="6" t="s">
        <v>24</v>
      </c>
      <c r="C5" s="8" t="s">
        <v>4</v>
      </c>
    </row>
    <row r="6" spans="1:3" ht="30" x14ac:dyDescent="0.25">
      <c r="B6" s="7" t="s">
        <v>25</v>
      </c>
      <c r="C6" s="8" t="s">
        <v>5</v>
      </c>
    </row>
    <row r="7" spans="1:3" x14ac:dyDescent="0.25">
      <c r="B7" s="8" t="s">
        <v>26</v>
      </c>
      <c r="C7" s="1" t="s">
        <v>6</v>
      </c>
    </row>
    <row r="8" spans="1:3" x14ac:dyDescent="0.25">
      <c r="B8" s="1" t="s">
        <v>30</v>
      </c>
      <c r="C8" s="1" t="s">
        <v>7</v>
      </c>
    </row>
    <row r="9" spans="1:3" x14ac:dyDescent="0.25">
      <c r="B9" s="1" t="s">
        <v>31</v>
      </c>
      <c r="C9" s="1" t="s">
        <v>8</v>
      </c>
    </row>
    <row r="10" spans="1:3" x14ac:dyDescent="0.25">
      <c r="B10" s="1" t="s">
        <v>27</v>
      </c>
      <c r="C10" s="1" t="s">
        <v>9</v>
      </c>
    </row>
    <row r="11" spans="1:3" x14ac:dyDescent="0.25">
      <c r="B11" s="1" t="s">
        <v>28</v>
      </c>
      <c r="C11" s="1" t="s">
        <v>10</v>
      </c>
    </row>
    <row r="12" spans="1:3" x14ac:dyDescent="0.25">
      <c r="C12" s="1" t="s">
        <v>11</v>
      </c>
    </row>
    <row r="13" spans="1:3" x14ac:dyDescent="0.25">
      <c r="C13" s="1" t="s">
        <v>12</v>
      </c>
    </row>
    <row r="14" spans="1:3" x14ac:dyDescent="0.25">
      <c r="C14" s="1" t="s">
        <v>13</v>
      </c>
    </row>
    <row r="15" spans="1:3" x14ac:dyDescent="0.25">
      <c r="C15" s="1" t="s">
        <v>14</v>
      </c>
    </row>
    <row r="16" spans="1:3" x14ac:dyDescent="0.25">
      <c r="C16" s="1" t="s">
        <v>15</v>
      </c>
    </row>
    <row r="17" spans="3:3" x14ac:dyDescent="0.25">
      <c r="C17" s="1" t="s">
        <v>16</v>
      </c>
    </row>
  </sheetData>
  <sheetProtection algorithmName="SHA-512" hashValue="8JF0GLi9ny96NZp/IegLkTJyHrjg/t3O1C9UdP/I9dhiHSXWpay7w7yQ4T+4f5A6sgzZzsMb+pQPT9fP4E3kQA==" saltValue="E7aRn9Po+yI49BHqZCAK0A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 2023</vt:lpstr>
      <vt:lpstr>Seguimiento</vt:lpstr>
      <vt:lpstr>Listas</vt:lpstr>
      <vt:lpstr>TipoRiesgo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Ivan Rueda Blanco</dc:creator>
  <cp:lastModifiedBy>USER</cp:lastModifiedBy>
  <dcterms:created xsi:type="dcterms:W3CDTF">2021-10-27T17:44:21Z</dcterms:created>
  <dcterms:modified xsi:type="dcterms:W3CDTF">2023-01-28T18:39:26Z</dcterms:modified>
</cp:coreProperties>
</file>