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rueda\Downloads\"/>
    </mc:Choice>
  </mc:AlternateContent>
  <bookViews>
    <workbookView xWindow="0" yWindow="0" windowWidth="20490" windowHeight="7755" tabRatio="769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8" l="1"/>
  <c r="E55" i="8"/>
  <c r="D55" i="8"/>
  <c r="B55" i="8"/>
  <c r="F54" i="8"/>
  <c r="E54" i="8"/>
  <c r="D54" i="8"/>
  <c r="B54" i="8"/>
  <c r="F53" i="8"/>
  <c r="E53" i="8"/>
  <c r="D53" i="8"/>
  <c r="B53" i="8"/>
  <c r="F52" i="8"/>
  <c r="E52" i="8"/>
  <c r="D52" i="8"/>
  <c r="B52" i="8"/>
  <c r="F50" i="8" l="1"/>
  <c r="E50" i="8"/>
  <c r="D50" i="8"/>
  <c r="B50" i="8"/>
  <c r="F49" i="8"/>
  <c r="E49" i="8"/>
  <c r="D49" i="8"/>
  <c r="B49" i="8"/>
  <c r="F47" i="8" l="1"/>
  <c r="E47" i="8"/>
  <c r="D47" i="8"/>
  <c r="B47" i="8"/>
  <c r="F46" i="8"/>
  <c r="E46" i="8"/>
  <c r="D46" i="8"/>
  <c r="B46" i="8"/>
  <c r="F45" i="8"/>
  <c r="E45" i="8"/>
  <c r="D45" i="8"/>
  <c r="B45" i="8"/>
  <c r="F44" i="8"/>
  <c r="E44" i="8"/>
  <c r="D44" i="8"/>
  <c r="B44" i="8"/>
  <c r="F43" i="8"/>
  <c r="E43" i="8"/>
  <c r="D43" i="8"/>
  <c r="B43" i="8"/>
  <c r="F42" i="8"/>
  <c r="E42" i="8"/>
  <c r="D42" i="8"/>
  <c r="B42" i="8"/>
  <c r="F41" i="8"/>
  <c r="E41" i="8"/>
  <c r="D41" i="8"/>
  <c r="B41" i="8"/>
  <c r="F40" i="8"/>
  <c r="E40" i="8"/>
  <c r="D40" i="8"/>
  <c r="B40" i="8"/>
  <c r="F39" i="8"/>
  <c r="E39" i="8"/>
  <c r="D39" i="8"/>
  <c r="B39" i="8"/>
  <c r="F37" i="8"/>
  <c r="E37" i="8"/>
  <c r="D37" i="8"/>
  <c r="B37" i="8"/>
  <c r="F36" i="8"/>
  <c r="E36" i="8"/>
  <c r="D36" i="8"/>
  <c r="B36" i="8"/>
  <c r="F35" i="8"/>
  <c r="E35" i="8"/>
  <c r="D35" i="8"/>
  <c r="B35" i="8"/>
  <c r="F34" i="8"/>
  <c r="E34" i="8"/>
  <c r="D34" i="8"/>
  <c r="B34" i="8"/>
  <c r="F32" i="8"/>
  <c r="E32" i="8"/>
  <c r="D32" i="8"/>
  <c r="B32" i="8"/>
  <c r="F31" i="8"/>
  <c r="E31" i="8"/>
  <c r="D31" i="8"/>
  <c r="B31" i="8"/>
  <c r="F30" i="8"/>
  <c r="E30" i="8"/>
  <c r="D30" i="8"/>
  <c r="B30" i="8"/>
  <c r="F29" i="8"/>
  <c r="E29" i="8"/>
  <c r="D29" i="8"/>
  <c r="B29" i="8"/>
  <c r="F27" i="8"/>
  <c r="E27" i="8"/>
  <c r="D27" i="8"/>
  <c r="B27" i="8"/>
  <c r="F26" i="8"/>
  <c r="E26" i="8"/>
  <c r="D26" i="8"/>
  <c r="B26" i="8"/>
  <c r="F25" i="8"/>
  <c r="E25" i="8"/>
  <c r="D25" i="8"/>
  <c r="B25" i="8"/>
  <c r="F24" i="8"/>
  <c r="E24" i="8"/>
  <c r="D24" i="8"/>
  <c r="B24" i="8"/>
  <c r="F23" i="8"/>
  <c r="E23" i="8"/>
  <c r="D23" i="8"/>
  <c r="B23" i="8"/>
  <c r="F21" i="8"/>
  <c r="E21" i="8"/>
  <c r="D21" i="8"/>
  <c r="B21" i="8"/>
  <c r="F20" i="8"/>
  <c r="E20" i="8"/>
  <c r="D20" i="8"/>
  <c r="B20" i="8"/>
  <c r="F19" i="8"/>
  <c r="E19" i="8"/>
  <c r="D19" i="8"/>
  <c r="B19" i="8"/>
  <c r="F18" i="8"/>
  <c r="E18" i="8"/>
  <c r="D18" i="8"/>
  <c r="B18" i="8"/>
  <c r="F16" i="8"/>
  <c r="E16" i="8"/>
  <c r="D16" i="8"/>
  <c r="B16" i="8"/>
  <c r="F15" i="8"/>
  <c r="E15" i="8"/>
  <c r="D15" i="8"/>
  <c r="B15" i="8"/>
  <c r="F14" i="8"/>
  <c r="E14" i="8"/>
  <c r="D14" i="8"/>
  <c r="B14" i="8"/>
  <c r="F13" i="8"/>
  <c r="E13" i="8"/>
  <c r="D13" i="8"/>
  <c r="B13" i="8"/>
  <c r="F12" i="8"/>
  <c r="E12" i="8"/>
  <c r="D12" i="8"/>
  <c r="B12" i="8"/>
  <c r="F11" i="8"/>
  <c r="E11" i="8"/>
  <c r="D11" i="8"/>
  <c r="B11" i="8"/>
  <c r="F10" i="8"/>
  <c r="E10" i="8"/>
  <c r="D10" i="8"/>
  <c r="B10" i="8"/>
  <c r="F9" i="8"/>
  <c r="S56" i="8" l="1"/>
  <c r="O56" i="8"/>
  <c r="K56" i="8"/>
  <c r="G56" i="8" l="1"/>
  <c r="F48" i="8" l="1"/>
  <c r="E48" i="8"/>
  <c r="D48" i="8"/>
  <c r="F38" i="8"/>
  <c r="E38" i="8"/>
  <c r="D38" i="8"/>
  <c r="F33" i="8"/>
  <c r="E33" i="8"/>
  <c r="D33" i="8"/>
  <c r="F28" i="8"/>
  <c r="E28" i="8"/>
  <c r="D28" i="8"/>
  <c r="F22" i="8"/>
  <c r="E22" i="8"/>
  <c r="D22" i="8"/>
  <c r="E9" i="8" l="1"/>
  <c r="D9" i="8" l="1"/>
  <c r="B9" i="8"/>
</calcChain>
</file>

<file path=xl/sharedStrings.xml><?xml version="1.0" encoding="utf-8"?>
<sst xmlns="http://schemas.openxmlformats.org/spreadsheetml/2006/main" count="341" uniqueCount="165">
  <si>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</si>
  <si>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</si>
  <si>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</si>
  <si>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</si>
  <si>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</si>
  <si>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</si>
  <si>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</si>
  <si>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</si>
  <si>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</si>
  <si>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</si>
  <si>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</si>
  <si>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</si>
  <si>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</si>
  <si>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</si>
  <si>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</si>
  <si>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</si>
  <si>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</si>
  <si>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</si>
  <si>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</si>
  <si>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</si>
  <si>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</si>
  <si>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</si>
  <si>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</si>
  <si>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</si>
  <si>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</si>
  <si>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</si>
  <si>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</si>
  <si>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</si>
  <si>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</si>
  <si>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</si>
  <si>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</si>
  <si>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</si>
  <si>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</si>
  <si>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</si>
  <si>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</si>
  <si>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</si>
  <si>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</si>
  <si>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</si>
  <si>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</si>
  <si>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</si>
  <si>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</si>
  <si>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</si>
  <si>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</si>
  <si>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</si>
  <si>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</si>
  <si>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</si>
  <si>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</si>
  <si>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</si>
  <si>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</si>
  <si>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</si>
  <si>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</si>
  <si>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</si>
  <si>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</si>
  <si>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</si>
  <si>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</si>
  <si>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</si>
  <si>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Seguridad y Salud en el Trabajo</t>
  </si>
  <si>
    <t>Reporte de actividades deportivas, culturales y de formación extramurales para el cubrimiento de la ARL, correspondiente a eventos organizados por la entidad o con permiso de participación .</t>
  </si>
  <si>
    <t>Afiliación a la ARL de los nuevos servidores / contratistas de prestación de servicios y modificaciones fechas de cobertura contratistas prestación de servicios ante la ARL</t>
  </si>
  <si>
    <t>Realizar el pago de nivel de riesgo laboral IV y V de contratistas de prestación de servicios del IDIGER</t>
  </si>
  <si>
    <t>Planilla de pago mensual, ARL contratistas riesgo IV y V</t>
  </si>
  <si>
    <t>Subdirección Corporativa
Gestión del Talento Humano 
Seguridad y Salud en el Trabajo</t>
  </si>
  <si>
    <t>Asesoría por parte de la ARL Positiva en la implementación del SG- SST del IDIGER.</t>
  </si>
  <si>
    <t>Subdirección Corporativa 
Gestión del Talento Humano 
Seguridad y Salud en el Trabajo</t>
  </si>
  <si>
    <t>Reporte Informes de gestión SGSST (Rendición de cuentas) incluyéndolos informes emitidos por los diferentes comités (COPASST, Convivencia Laboral y Brigada de Emergencia)</t>
  </si>
  <si>
    <t>Informe de gestión remitido a la alta dirección 
Informe revisión por la Alta Dirección</t>
  </si>
  <si>
    <t>Reporte trimestral de indicadores SG-SST (Plan de trabajo, accidentalidad e investigación, capacitación, mejora continua, inspección)</t>
  </si>
  <si>
    <t xml:space="preserve">Reporte indicadores emitido mediante la plataforma de SIDEAP </t>
  </si>
  <si>
    <t xml:space="preserve">1. Programa Medicina Preventiva y del Trabajo </t>
  </si>
  <si>
    <t>Exámenes médicos ocupacionales: Ingreso, periódicos y de retiro</t>
  </si>
  <si>
    <t xml:space="preserve">Informe condiciones de salud </t>
  </si>
  <si>
    <t>Inspecciones de uso de EPP  (incluidas vistas de trabajo en campo )</t>
  </si>
  <si>
    <t xml:space="preserve">Inspecciones Locativas (De acuerdo al cronograma del COPASST) </t>
  </si>
  <si>
    <t>Seguridad y Salud en el Trabajo
COPASST</t>
  </si>
  <si>
    <t>Realización de la semana de la salud (actividades de prevención y promoción de la salud)</t>
  </si>
  <si>
    <t>Subdirección Corporativa 
Gestión del Talento Humano
Seguridad y Salud en el Trabajo 
ARL
COPASST</t>
  </si>
  <si>
    <t>Subdirección Corporativa 
Gestión del Talento Humano
Seguridad y Salud en el Trabajo 
ARL</t>
  </si>
  <si>
    <t>Lista de asistencia capacitación</t>
  </si>
  <si>
    <t>Programa de Pausas Activas</t>
  </si>
  <si>
    <t>Lista de asistencia Pausas activas</t>
  </si>
  <si>
    <t>Seguridad y Salud en el Trabajo
ARL</t>
  </si>
  <si>
    <t xml:space="preserve">Lista de asistencia participación actividades </t>
  </si>
  <si>
    <t>Informe seguimiento de casos por parte de fisioterapeuta ARL</t>
  </si>
  <si>
    <t xml:space="preserve">1.2. Plan de Vigilancia Epidemiológico Riesgo Psicosocial  </t>
  </si>
  <si>
    <t xml:space="preserve">Aplicación de la batería psicosocial </t>
  </si>
  <si>
    <t>Subdirección Corporativa
Gestión del Talento Humano 
Seguridad y Salud en el Trabajo
Proveedor Externo</t>
  </si>
  <si>
    <t>Continuar con el  Programa preventivo de riesgo psicosocial (Charlas estrés laboral, seguimiento de casos apoyo psicosocial, capacitaciones en temas comunicación asertiva, trabajo en equipo)</t>
  </si>
  <si>
    <t>Diseño e implementación de la Estrategia para el cuidado de la Salud Mental Programa Psicoemocional</t>
  </si>
  <si>
    <t xml:space="preserve">Documento diseño de estrategia </t>
  </si>
  <si>
    <t>Subdirección Corporativa
Gestión del Talento Humano 
Seguridad y Salud en el Trabajo
ARL</t>
  </si>
  <si>
    <t>Diseño e implementación de la Estrategia Salud Mental para el personal que atiende Emergencias</t>
  </si>
  <si>
    <t>Tamizaje IMC</t>
  </si>
  <si>
    <t>Lista de asistencia actividad informe por parte de la enfermera ARL</t>
  </si>
  <si>
    <t>Subdirección Corporativa 
Gestión del Talento Humano 
Seguridad y Salud en el Trabajo
ARL</t>
  </si>
  <si>
    <t xml:space="preserve">2. Programa de Higiene y Seguridad Industrial </t>
  </si>
  <si>
    <t xml:space="preserve">Entrega de elementos de protección personal </t>
  </si>
  <si>
    <t xml:space="preserve">Lista control entrega EPP </t>
  </si>
  <si>
    <t>Reportar e investigar los accidentes e incidentes laborales (Cada vez que se presente)</t>
  </si>
  <si>
    <t xml:space="preserve">Reporte emitido desde el portal de la ARL 
Formato investigación accidente de trabajo con las recomendaciones e intervenciones </t>
  </si>
  <si>
    <t xml:space="preserve">Medición de iluminación B7, B11, C4, CDLyR </t>
  </si>
  <si>
    <t xml:space="preserve">Informe resultado mediciones </t>
  </si>
  <si>
    <t xml:space="preserve">Medición de Radiaciones no ionizantes B7, B11, C4, CDLyR </t>
  </si>
  <si>
    <t xml:space="preserve">Medición de Ruido B7, B11, C4, CDLyR </t>
  </si>
  <si>
    <t>Matriz de peligros actualizada y socializada</t>
  </si>
  <si>
    <t>Simulacro de evacuación</t>
  </si>
  <si>
    <t xml:space="preserve">Informe resultados participación simulacro distrital </t>
  </si>
  <si>
    <t>Capacitación Brigada de Emergencias en primeros auxilios, manejo de extintores, evacuación y pista de entrenamiento</t>
  </si>
  <si>
    <t xml:space="preserve">3. Comités </t>
  </si>
  <si>
    <t>Lista de asistencia a capacitaciones</t>
  </si>
  <si>
    <t xml:space="preserve">Talento Humano </t>
  </si>
  <si>
    <t>Inspección de puestos de trabajo  y sillas</t>
  </si>
  <si>
    <t>Seguimiento osteomuscular y recomendaciones médicas a servidores registrados en el PVE -DME</t>
  </si>
  <si>
    <t xml:space="preserve">Lista de asistencia a sensibilizaciones </t>
  </si>
  <si>
    <t xml:space="preserve">Capacitación a instancias bipartitas como los son Comité Paritario de Seguridad y Salud en el Trabajo y Comité de Convivencia Laboral </t>
  </si>
  <si>
    <t>Seguimiento a los objetivos del SG-SST</t>
  </si>
  <si>
    <t xml:space="preserve">Certificados asistencia curso </t>
  </si>
  <si>
    <t>Matriz de peligros actualizada</t>
  </si>
  <si>
    <t>Matriz Objetivos</t>
  </si>
  <si>
    <t>Seguridad y Salud en el Trabajo
ARL Positiva</t>
  </si>
  <si>
    <t xml:space="preserve">Informe inspecciones </t>
  </si>
  <si>
    <t>Subdirección Corporativa 
Seguridad y Salud en el Trabajo 
COPASST</t>
  </si>
  <si>
    <t>Subdirección Corporativa 
Seguridad y Salud en el Trabajo 
ARL</t>
  </si>
  <si>
    <t>Seguridad y Salud en el Trabajo 
ARL</t>
  </si>
  <si>
    <t>Subdirección Corporativa 
Seguridad y Salud en el Trabajo</t>
  </si>
  <si>
    <t>Seguridad y Salud en el Trabajo
Brigada de Emergencias</t>
  </si>
  <si>
    <t>Seguridad y Salud en el Trabajo
ARL
Brigada de Emergencias</t>
  </si>
  <si>
    <t xml:space="preserve">Seguridad y Salud en el Trabajo </t>
  </si>
  <si>
    <t xml:space="preserve">Gestión del Talento Humano - Seguridad y Salud en el Trabajo </t>
  </si>
  <si>
    <t>Procurar el cuidado de la salud de los servidores(as) de la Entidad de acuerdo a los factores de riesgos laborales a los cuales están expuestos en cumplimiento de sus actividades, mediante el cumplimiento de la política del SG-SST del IDIGER</t>
  </si>
  <si>
    <t>Actividades(s)</t>
  </si>
  <si>
    <t>Fecha Máxima de Entrega
(dd/mm/aaaa)</t>
  </si>
  <si>
    <t>Política(s) MIPG que Cumple</t>
  </si>
  <si>
    <t>Criterio (Detalle el Código, Ítem, Numeral o Descripción del Criterio)</t>
  </si>
  <si>
    <t>Evaluación Estándares Mínimos SGSST</t>
  </si>
  <si>
    <t xml:space="preserve">Correo electrónico con reporte funcionarios que asistirán a este tipo de actividades con el fin que se tenga cubrimiento ante la ARL </t>
  </si>
  <si>
    <t>Reporte de afiliación generado desde la plataforma de la ARL</t>
  </si>
  <si>
    <t>Actas de asesoría ARL Positiva</t>
  </si>
  <si>
    <t>Listas de asistencia actividades semana de la salud, registro fotográfico</t>
  </si>
  <si>
    <t xml:space="preserve">1.1. Plan de Vigilancia Epidemiológico Riesgo Biomecánico </t>
  </si>
  <si>
    <t>Programa intervención Riesgo Biomecánico por parte de fisioterapeuta de la ARL</t>
  </si>
  <si>
    <t>Capacitación temas ergonómicos (Higiene postural, manejo de cargas, riesgo de caídas)</t>
  </si>
  <si>
    <t xml:space="preserve">Creación escuelas terapéuticas </t>
  </si>
  <si>
    <t xml:space="preserve">Informe resultados aplicación Batería Riesgo Psicosocial </t>
  </si>
  <si>
    <t xml:space="preserve">Informe seguimiento de casos por parte de psicólogo ARL </t>
  </si>
  <si>
    <t xml:space="preserve">1.3. Programa Hábitos de vida saludables </t>
  </si>
  <si>
    <t xml:space="preserve">Sensibilizaciones aliméntate saludablemente, activa tu cuerpo, hábitos saludables. </t>
  </si>
  <si>
    <t>Sensibilización, campañas de prevención sobre tabaco y alcohol, diseño política de prevención</t>
  </si>
  <si>
    <t xml:space="preserve">Lista asistencia recomendaciones básicas entregada a cada uno de los funcionarios </t>
  </si>
  <si>
    <t xml:space="preserve">Cuidado de la mujer sensibilización ciclo menstrual. </t>
  </si>
  <si>
    <t xml:space="preserve">Medición de Confort Térmico B7, B11, C4, CDLyR </t>
  </si>
  <si>
    <t xml:space="preserve">Indicadores de capacitación relacionadas con SST </t>
  </si>
  <si>
    <t>Plan de Capacitación SG-SST</t>
  </si>
  <si>
    <t>Capacitación 50 o 20 horas SG-SST Comités SST</t>
  </si>
  <si>
    <t>Actualización matriz de peligros con nivel de deficiencia, exposición cuando el peligro se identifique para todas las áreas de la Entidad</t>
  </si>
  <si>
    <t>Cumplimiento Resolución 0312 de 2019</t>
  </si>
  <si>
    <t>Capítulo III, Art. 16</t>
  </si>
  <si>
    <t>Evaluación del Sistema de Seguridad y Salud en el Trabajo 2023</t>
  </si>
  <si>
    <t>Auditoria externa Estandares Minimos SG-SST</t>
  </si>
  <si>
    <t>Acompañamiento funcionamiento del Comité de Convivencia Laboral y Comité Paritario de Seguridad y Salud en el Trabajo.</t>
  </si>
  <si>
    <t>Citaciones, correos electronicos, o actas de reunión</t>
  </si>
  <si>
    <t>Actualización documental SG-SST anual como
- Matriz de identificación de peligros, identificar, valorar, establecer controles. 
- Plan de Emergencias y Contingencias 
- SGA
- Programa Trabajo en Alturas
- Demás documentación relacionadas con la Resolución 0312 de 2019</t>
  </si>
  <si>
    <t>Garantizar el cumplimiento de los Estandares Minimos del Sistema de Gestiòn de Seguridad y Salud en el Trabajo, a traves del diseño, actualizaciòn, seguimiento y evaluaciòn de cada uno de items requeridos.</t>
  </si>
  <si>
    <t>1.2. Plan de Vigilancia Epidemiológico Riesgo Psicosocial</t>
  </si>
  <si>
    <t>4. Plan de Mejoramiento recomendaciones Estándares Mínimos Seguridad y Salud en el Trabajo Resolución 312 de 2019</t>
  </si>
  <si>
    <t xml:space="preserve">PLAN DE TRABAJO ANUAL DE SEGURIDAD Y SALUD EN EL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</si>
</sst>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4" xfId="4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1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0" fontId="12" fillId="9" borderId="12" xfId="0" applyFont="1" applyFill="1" applyBorder="1" applyAlignment="1" applyProtection="1">
      <alignment horizontal="center" vertical="center"/>
      <protection hidden="1"/>
    </xf>
    <xf numFmtId="0" fontId="12" fillId="9" borderId="13" xfId="0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9" borderId="2" xfId="0" applyFont="1" applyFill="1" applyBorder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9" borderId="2" xfId="0" applyFont="1" applyFill="1" applyBorder="1" applyAlignment="1" applyProtection="1">
      <alignment horizontal="center" vertical="center" textRotation="90"/>
      <protection hidden="1"/>
    </xf>
    <xf numFmtId="0" fontId="9" fillId="9" borderId="7" xfId="0" applyFont="1" applyFill="1" applyBorder="1" applyAlignment="1" applyProtection="1">
      <alignment horizontal="center" vertical="center" textRotation="90"/>
      <protection hidden="1"/>
    </xf>
    <xf numFmtId="0" fontId="9" fillId="9" borderId="1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" xfId="1"/>
    <cellStyle name="Normal 2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45"/>
  <sheetViews>
    <sheetView tabSelected="1" zoomScale="80" zoomScaleNormal="80" workbookViewId="0">
      <pane ySplit="10" topLeftCell="A50" activePane="bottomLeft" state="frozen"/>
      <selection activeCell="Y12" sqref="Y12:Y14"/>
      <selection pane="bottomLeft" activeCell="B9" sqref="B9:B10"/>
    </sheetView>
  </sheetViews>
  <sheetFormatPr baseColWidth="10" defaultColWidth="0" defaultRowHeight="16.5" zeroHeight="1" x14ac:dyDescent="0.25"/>
  <cols>
    <col min="1" max="1" width="4" style="2" bestFit="1" customWidth="1"/>
    <col min="2" max="2" width="48" style="2" customWidth="1"/>
    <col min="3" max="3" width="32.42578125" style="2" customWidth="1"/>
    <col min="4" max="4" width="30.85546875" style="2" customWidth="1"/>
    <col min="5" max="5" width="21.42578125" style="2" customWidth="1"/>
    <col min="6" max="6" width="26.140625" style="2" customWidth="1"/>
    <col min="7" max="7" width="28.85546875" style="2" customWidth="1"/>
    <col min="8" max="8" width="35.7109375" style="2" customWidth="1"/>
    <col min="9" max="9" width="4.42578125" style="1" customWidth="1"/>
    <col min="10" max="10" width="11.42578125" style="1" hidden="1" customWidth="1"/>
    <col min="11" max="33" width="0" style="1" hidden="1" customWidth="1"/>
    <col min="34" max="34" width="11.42578125" style="1" hidden="1" customWidth="1"/>
    <col min="35" max="37" width="0" style="1" hidden="1" customWidth="1"/>
    <col min="38" max="38" width="11.42578125" style="1" hidden="1" customWidth="1"/>
    <col min="39" max="57" width="0" style="1" hidden="1" customWidth="1"/>
    <col min="58" max="58" width="11.42578125" style="1" hidden="1" customWidth="1"/>
    <col min="59" max="81" width="0" style="1" hidden="1" customWidth="1"/>
    <col min="82" max="82" width="11.42578125" style="1" hidden="1" customWidth="1"/>
    <col min="83" max="85" width="0" style="1" hidden="1" customWidth="1"/>
    <col min="86" max="86" width="11.42578125" style="1" hidden="1" customWidth="1"/>
    <col min="87" max="101" width="0" style="1" hidden="1" customWidth="1"/>
    <col min="102" max="16384" width="11.42578125" style="1" hidden="1"/>
  </cols>
  <sheetData>
    <row r="1" spans="1:10" ht="16.5" customHeight="1" x14ac:dyDescent="0.25">
      <c r="A1" s="47"/>
      <c r="B1" s="48"/>
      <c r="C1" s="44" t="s">
        <v>164</v>
      </c>
      <c r="D1" s="44"/>
      <c r="E1" s="44"/>
      <c r="F1" s="44"/>
      <c r="G1" s="44"/>
      <c r="H1" s="12" t="s">
        <v>50</v>
      </c>
    </row>
    <row r="2" spans="1:10" ht="16.5" customHeight="1" x14ac:dyDescent="0.25">
      <c r="A2" s="49"/>
      <c r="B2" s="50"/>
      <c r="C2" s="44"/>
      <c r="D2" s="44"/>
      <c r="E2" s="44"/>
      <c r="F2" s="44"/>
      <c r="G2" s="44"/>
      <c r="H2" s="12" t="s">
        <v>52</v>
      </c>
    </row>
    <row r="3" spans="1:10" ht="16.5" customHeight="1" x14ac:dyDescent="0.25">
      <c r="A3" s="49"/>
      <c r="B3" s="50"/>
      <c r="C3" s="44"/>
      <c r="D3" s="44"/>
      <c r="E3" s="44"/>
      <c r="F3" s="44"/>
      <c r="G3" s="44"/>
      <c r="H3" s="12" t="s">
        <v>48</v>
      </c>
    </row>
    <row r="4" spans="1:10" ht="15" customHeight="1" x14ac:dyDescent="0.25">
      <c r="A4" s="51"/>
      <c r="B4" s="52"/>
      <c r="C4" s="44"/>
      <c r="D4" s="44"/>
      <c r="E4" s="44"/>
      <c r="F4" s="44"/>
      <c r="G4" s="44"/>
      <c r="H4" s="12" t="s">
        <v>49</v>
      </c>
    </row>
    <row r="5" spans="1:10" x14ac:dyDescent="0.3">
      <c r="A5" s="41"/>
      <c r="B5" s="41"/>
      <c r="C5" s="41"/>
      <c r="D5" s="41"/>
      <c r="E5" s="41"/>
      <c r="F5" s="41"/>
      <c r="G5" s="41"/>
      <c r="H5" s="41"/>
      <c r="I5" s="3"/>
      <c r="J5" s="4"/>
    </row>
    <row r="6" spans="1:10" ht="20.25" customHeight="1" x14ac:dyDescent="0.25">
      <c r="A6" s="56" t="s">
        <v>34</v>
      </c>
      <c r="B6" s="57"/>
      <c r="C6" s="42">
        <v>2024</v>
      </c>
      <c r="D6" s="42"/>
      <c r="E6" s="42"/>
      <c r="F6" s="42"/>
      <c r="G6" s="42"/>
      <c r="H6" s="42"/>
      <c r="I6" s="3"/>
      <c r="J6" s="4"/>
    </row>
    <row r="7" spans="1:10" ht="20.25" customHeight="1" x14ac:dyDescent="0.25">
      <c r="A7" s="56" t="s">
        <v>33</v>
      </c>
      <c r="B7" s="57"/>
      <c r="C7" s="42" t="s">
        <v>127</v>
      </c>
      <c r="D7" s="42"/>
      <c r="E7" s="42"/>
      <c r="F7" s="42"/>
      <c r="G7" s="42"/>
      <c r="H7" s="42"/>
      <c r="I7" s="3"/>
      <c r="J7" s="4"/>
    </row>
    <row r="8" spans="1:10" ht="46.5" customHeight="1" x14ac:dyDescent="0.25">
      <c r="A8" s="56" t="s">
        <v>32</v>
      </c>
      <c r="B8" s="57"/>
      <c r="C8" s="43" t="s">
        <v>128</v>
      </c>
      <c r="D8" s="43"/>
      <c r="E8" s="43"/>
      <c r="F8" s="43"/>
      <c r="G8" s="43"/>
      <c r="H8" s="43"/>
      <c r="I8" s="3"/>
      <c r="J8" s="4"/>
    </row>
    <row r="9" spans="1:10" ht="15" customHeight="1" x14ac:dyDescent="0.25">
      <c r="A9" s="53" t="s">
        <v>17</v>
      </c>
      <c r="B9" s="55" t="s">
        <v>129</v>
      </c>
      <c r="C9" s="45" t="s">
        <v>35</v>
      </c>
      <c r="D9" s="45" t="s">
        <v>36</v>
      </c>
      <c r="E9" s="45" t="s">
        <v>130</v>
      </c>
      <c r="F9" s="45" t="s">
        <v>131</v>
      </c>
      <c r="G9" s="45" t="s">
        <v>54</v>
      </c>
      <c r="H9" s="45" t="s">
        <v>132</v>
      </c>
    </row>
    <row r="10" spans="1:10" ht="33" customHeight="1" x14ac:dyDescent="0.25">
      <c r="A10" s="54"/>
      <c r="B10" s="55"/>
      <c r="C10" s="46"/>
      <c r="D10" s="46"/>
      <c r="E10" s="46"/>
      <c r="F10" s="46"/>
      <c r="G10" s="46"/>
      <c r="H10" s="46"/>
    </row>
    <row r="11" spans="1:10" ht="33" x14ac:dyDescent="0.25">
      <c r="A11" s="10">
        <v>1</v>
      </c>
      <c r="B11" s="30" t="s">
        <v>156</v>
      </c>
      <c r="C11" s="30" t="s">
        <v>133</v>
      </c>
      <c r="D11" s="11" t="s">
        <v>56</v>
      </c>
      <c r="E11" s="35">
        <v>45352</v>
      </c>
      <c r="F11" s="31" t="s">
        <v>109</v>
      </c>
      <c r="G11" s="31" t="s">
        <v>154</v>
      </c>
      <c r="H11" s="31" t="s">
        <v>155</v>
      </c>
    </row>
    <row r="12" spans="1:10" ht="66" x14ac:dyDescent="0.25">
      <c r="A12" s="10">
        <v>2</v>
      </c>
      <c r="B12" s="30" t="s">
        <v>57</v>
      </c>
      <c r="C12" s="30" t="s">
        <v>134</v>
      </c>
      <c r="D12" s="11" t="s">
        <v>56</v>
      </c>
      <c r="E12" s="35">
        <v>45646</v>
      </c>
      <c r="F12" s="31" t="s">
        <v>109</v>
      </c>
      <c r="G12" s="31" t="s">
        <v>154</v>
      </c>
      <c r="H12" s="31" t="s">
        <v>155</v>
      </c>
    </row>
    <row r="13" spans="1:10" ht="49.5" x14ac:dyDescent="0.25">
      <c r="A13" s="10">
        <v>3</v>
      </c>
      <c r="B13" s="30" t="s">
        <v>58</v>
      </c>
      <c r="C13" s="30" t="s">
        <v>135</v>
      </c>
      <c r="D13" s="11" t="s">
        <v>56</v>
      </c>
      <c r="E13" s="35">
        <v>45656</v>
      </c>
      <c r="F13" s="31" t="s">
        <v>109</v>
      </c>
      <c r="G13" s="31" t="s">
        <v>154</v>
      </c>
      <c r="H13" s="31" t="s">
        <v>155</v>
      </c>
    </row>
    <row r="14" spans="1:10" ht="49.5" x14ac:dyDescent="0.25">
      <c r="A14" s="10">
        <v>4</v>
      </c>
      <c r="B14" s="30" t="s">
        <v>59</v>
      </c>
      <c r="C14" s="30" t="s">
        <v>60</v>
      </c>
      <c r="D14" s="11" t="s">
        <v>61</v>
      </c>
      <c r="E14" s="35">
        <v>45656</v>
      </c>
      <c r="F14" s="31" t="s">
        <v>109</v>
      </c>
      <c r="G14" s="31" t="s">
        <v>154</v>
      </c>
      <c r="H14" s="31" t="s">
        <v>155</v>
      </c>
    </row>
    <row r="15" spans="1:10" ht="33" x14ac:dyDescent="0.25">
      <c r="A15" s="10">
        <v>5</v>
      </c>
      <c r="B15" s="30" t="s">
        <v>62</v>
      </c>
      <c r="C15" s="30" t="s">
        <v>136</v>
      </c>
      <c r="D15" s="11" t="s">
        <v>118</v>
      </c>
      <c r="E15" s="35">
        <v>45656</v>
      </c>
      <c r="F15" s="31" t="s">
        <v>109</v>
      </c>
      <c r="G15" s="31" t="s">
        <v>154</v>
      </c>
      <c r="H15" s="31" t="s">
        <v>155</v>
      </c>
    </row>
    <row r="16" spans="1:10" ht="66" x14ac:dyDescent="0.25">
      <c r="A16" s="10">
        <v>6</v>
      </c>
      <c r="B16" s="30" t="s">
        <v>64</v>
      </c>
      <c r="C16" s="30" t="s">
        <v>65</v>
      </c>
      <c r="D16" s="11" t="s">
        <v>63</v>
      </c>
      <c r="E16" s="35">
        <v>45656</v>
      </c>
      <c r="F16" s="31" t="s">
        <v>109</v>
      </c>
      <c r="G16" s="31" t="s">
        <v>154</v>
      </c>
      <c r="H16" s="31" t="s">
        <v>155</v>
      </c>
    </row>
    <row r="17" spans="1:8" ht="49.5" x14ac:dyDescent="0.25">
      <c r="A17" s="10">
        <v>7</v>
      </c>
      <c r="B17" s="30" t="s">
        <v>66</v>
      </c>
      <c r="C17" s="30" t="s">
        <v>67</v>
      </c>
      <c r="D17" s="11" t="s">
        <v>56</v>
      </c>
      <c r="E17" s="35">
        <v>45656</v>
      </c>
      <c r="F17" s="31" t="s">
        <v>109</v>
      </c>
      <c r="G17" s="31" t="s">
        <v>154</v>
      </c>
      <c r="H17" s="31" t="s">
        <v>155</v>
      </c>
    </row>
    <row r="18" spans="1:8" ht="66" x14ac:dyDescent="0.25">
      <c r="A18" s="10">
        <v>8</v>
      </c>
      <c r="B18" s="30" t="s">
        <v>161</v>
      </c>
      <c r="C18" s="30" t="s">
        <v>157</v>
      </c>
      <c r="D18" s="11" t="s">
        <v>56</v>
      </c>
      <c r="E18" s="35">
        <v>45656</v>
      </c>
      <c r="F18" s="31" t="s">
        <v>109</v>
      </c>
      <c r="G18" s="31" t="s">
        <v>154</v>
      </c>
      <c r="H18" s="31" t="s">
        <v>155</v>
      </c>
    </row>
    <row r="19" spans="1:8" ht="33.75" customHeight="1" x14ac:dyDescent="0.25">
      <c r="A19" s="38" t="s">
        <v>68</v>
      </c>
      <c r="B19" s="39"/>
      <c r="C19" s="39"/>
      <c r="D19" s="39"/>
      <c r="E19" s="39"/>
      <c r="F19" s="39"/>
      <c r="G19" s="39"/>
      <c r="H19" s="40"/>
    </row>
    <row r="20" spans="1:8" ht="49.5" x14ac:dyDescent="0.25">
      <c r="A20" s="10">
        <v>9</v>
      </c>
      <c r="B20" s="30" t="s">
        <v>69</v>
      </c>
      <c r="C20" s="30" t="s">
        <v>70</v>
      </c>
      <c r="D20" s="11" t="s">
        <v>63</v>
      </c>
      <c r="E20" s="35">
        <v>45656</v>
      </c>
      <c r="F20" s="31" t="s">
        <v>109</v>
      </c>
      <c r="G20" s="31" t="s">
        <v>154</v>
      </c>
      <c r="H20" s="31" t="s">
        <v>155</v>
      </c>
    </row>
    <row r="21" spans="1:8" ht="33" x14ac:dyDescent="0.25">
      <c r="A21" s="10">
        <v>10</v>
      </c>
      <c r="B21" s="30" t="s">
        <v>71</v>
      </c>
      <c r="C21" s="30" t="s">
        <v>119</v>
      </c>
      <c r="D21" s="11" t="s">
        <v>56</v>
      </c>
      <c r="E21" s="35">
        <v>45656</v>
      </c>
      <c r="F21" s="31" t="s">
        <v>109</v>
      </c>
      <c r="G21" s="31" t="s">
        <v>154</v>
      </c>
      <c r="H21" s="31" t="s">
        <v>155</v>
      </c>
    </row>
    <row r="22" spans="1:8" ht="49.5" x14ac:dyDescent="0.25">
      <c r="A22" s="10">
        <v>11</v>
      </c>
      <c r="B22" s="30" t="s">
        <v>72</v>
      </c>
      <c r="C22" s="30" t="s">
        <v>119</v>
      </c>
      <c r="D22" s="11" t="s">
        <v>120</v>
      </c>
      <c r="E22" s="35">
        <v>45656</v>
      </c>
      <c r="F22" s="31" t="s">
        <v>109</v>
      </c>
      <c r="G22" s="31" t="s">
        <v>154</v>
      </c>
      <c r="H22" s="31" t="s">
        <v>155</v>
      </c>
    </row>
    <row r="23" spans="1:8" ht="82.5" x14ac:dyDescent="0.25">
      <c r="A23" s="10">
        <v>12</v>
      </c>
      <c r="B23" s="30" t="s">
        <v>74</v>
      </c>
      <c r="C23" s="30" t="s">
        <v>137</v>
      </c>
      <c r="D23" s="11" t="s">
        <v>75</v>
      </c>
      <c r="E23" s="35">
        <v>45442</v>
      </c>
      <c r="F23" s="31" t="s">
        <v>109</v>
      </c>
      <c r="G23" s="31" t="s">
        <v>154</v>
      </c>
      <c r="H23" s="31" t="s">
        <v>155</v>
      </c>
    </row>
    <row r="24" spans="1:8" ht="33.75" customHeight="1" x14ac:dyDescent="0.25">
      <c r="A24" s="38" t="s">
        <v>138</v>
      </c>
      <c r="B24" s="39"/>
      <c r="C24" s="39"/>
      <c r="D24" s="39"/>
      <c r="E24" s="39"/>
      <c r="F24" s="39"/>
      <c r="G24" s="39"/>
      <c r="H24" s="40"/>
    </row>
    <row r="25" spans="1:8" ht="49.5" x14ac:dyDescent="0.25">
      <c r="A25" s="10">
        <v>13</v>
      </c>
      <c r="B25" s="30" t="s">
        <v>110</v>
      </c>
      <c r="C25" s="30" t="s">
        <v>139</v>
      </c>
      <c r="D25" s="11" t="s">
        <v>121</v>
      </c>
      <c r="E25" s="35">
        <v>45656</v>
      </c>
      <c r="F25" s="31" t="s">
        <v>109</v>
      </c>
      <c r="G25" s="31" t="s">
        <v>154</v>
      </c>
      <c r="H25" s="31" t="s">
        <v>155</v>
      </c>
    </row>
    <row r="26" spans="1:8" ht="49.5" x14ac:dyDescent="0.25">
      <c r="A26" s="10">
        <v>14</v>
      </c>
      <c r="B26" s="30" t="s">
        <v>140</v>
      </c>
      <c r="C26" s="30" t="s">
        <v>77</v>
      </c>
      <c r="D26" s="11" t="s">
        <v>121</v>
      </c>
      <c r="E26" s="35">
        <v>45656</v>
      </c>
      <c r="F26" s="31" t="s">
        <v>109</v>
      </c>
      <c r="G26" s="31" t="s">
        <v>154</v>
      </c>
      <c r="H26" s="31" t="s">
        <v>155</v>
      </c>
    </row>
    <row r="27" spans="1:8" ht="33" x14ac:dyDescent="0.25">
      <c r="A27" s="10">
        <v>15</v>
      </c>
      <c r="B27" s="30" t="s">
        <v>78</v>
      </c>
      <c r="C27" s="30" t="s">
        <v>79</v>
      </c>
      <c r="D27" s="11" t="s">
        <v>80</v>
      </c>
      <c r="E27" s="35">
        <v>45656</v>
      </c>
      <c r="F27" s="31" t="s">
        <v>109</v>
      </c>
      <c r="G27" s="31" t="s">
        <v>154</v>
      </c>
      <c r="H27" s="31" t="s">
        <v>155</v>
      </c>
    </row>
    <row r="28" spans="1:8" ht="33" x14ac:dyDescent="0.25">
      <c r="A28" s="10">
        <v>16</v>
      </c>
      <c r="B28" s="30" t="s">
        <v>141</v>
      </c>
      <c r="C28" s="30" t="s">
        <v>81</v>
      </c>
      <c r="D28" s="11" t="s">
        <v>122</v>
      </c>
      <c r="E28" s="35">
        <v>45595</v>
      </c>
      <c r="F28" s="31" t="s">
        <v>109</v>
      </c>
      <c r="G28" s="31" t="s">
        <v>154</v>
      </c>
      <c r="H28" s="31" t="s">
        <v>155</v>
      </c>
    </row>
    <row r="29" spans="1:8" ht="33" x14ac:dyDescent="0.25">
      <c r="A29" s="10">
        <v>17</v>
      </c>
      <c r="B29" s="30" t="s">
        <v>111</v>
      </c>
      <c r="C29" s="30" t="s">
        <v>82</v>
      </c>
      <c r="D29" s="11" t="s">
        <v>122</v>
      </c>
      <c r="E29" s="35">
        <v>45656</v>
      </c>
      <c r="F29" s="31" t="s">
        <v>109</v>
      </c>
      <c r="G29" s="31" t="s">
        <v>154</v>
      </c>
      <c r="H29" s="31" t="s">
        <v>155</v>
      </c>
    </row>
    <row r="30" spans="1:8" ht="33.75" customHeight="1" x14ac:dyDescent="0.25">
      <c r="A30" s="38" t="s">
        <v>83</v>
      </c>
      <c r="B30" s="39"/>
      <c r="C30" s="39"/>
      <c r="D30" s="39"/>
      <c r="E30" s="39"/>
      <c r="F30" s="39"/>
      <c r="G30" s="39"/>
      <c r="H30" s="40"/>
    </row>
    <row r="31" spans="1:8" ht="66" x14ac:dyDescent="0.25">
      <c r="A31" s="10">
        <v>18</v>
      </c>
      <c r="B31" s="30" t="s">
        <v>84</v>
      </c>
      <c r="C31" s="30" t="s">
        <v>142</v>
      </c>
      <c r="D31" s="11" t="s">
        <v>85</v>
      </c>
      <c r="E31" s="35">
        <v>45656</v>
      </c>
      <c r="F31" s="31" t="s">
        <v>109</v>
      </c>
      <c r="G31" s="31" t="s">
        <v>154</v>
      </c>
      <c r="H31" s="31" t="s">
        <v>155</v>
      </c>
    </row>
    <row r="32" spans="1:8" ht="66" x14ac:dyDescent="0.25">
      <c r="A32" s="10">
        <v>19</v>
      </c>
      <c r="B32" s="30" t="s">
        <v>86</v>
      </c>
      <c r="C32" s="30" t="s">
        <v>143</v>
      </c>
      <c r="D32" s="11" t="s">
        <v>80</v>
      </c>
      <c r="E32" s="35">
        <v>45656</v>
      </c>
      <c r="F32" s="31" t="s">
        <v>109</v>
      </c>
      <c r="G32" s="31" t="s">
        <v>154</v>
      </c>
      <c r="H32" s="31" t="s">
        <v>155</v>
      </c>
    </row>
    <row r="33" spans="1:8" ht="66" x14ac:dyDescent="0.25">
      <c r="A33" s="10">
        <v>20</v>
      </c>
      <c r="B33" s="30" t="s">
        <v>87</v>
      </c>
      <c r="C33" s="30" t="s">
        <v>88</v>
      </c>
      <c r="D33" s="11" t="s">
        <v>89</v>
      </c>
      <c r="E33" s="35">
        <v>45656</v>
      </c>
      <c r="F33" s="31" t="s">
        <v>109</v>
      </c>
      <c r="G33" s="31" t="s">
        <v>154</v>
      </c>
      <c r="H33" s="31" t="s">
        <v>155</v>
      </c>
    </row>
    <row r="34" spans="1:8" ht="66" x14ac:dyDescent="0.25">
      <c r="A34" s="10">
        <v>21</v>
      </c>
      <c r="B34" s="30" t="s">
        <v>90</v>
      </c>
      <c r="C34" s="30" t="s">
        <v>88</v>
      </c>
      <c r="D34" s="11" t="s">
        <v>89</v>
      </c>
      <c r="E34" s="35">
        <v>45656</v>
      </c>
      <c r="F34" s="31" t="s">
        <v>109</v>
      </c>
      <c r="G34" s="31" t="s">
        <v>154</v>
      </c>
      <c r="H34" s="31" t="s">
        <v>155</v>
      </c>
    </row>
    <row r="35" spans="1:8" ht="33.75" customHeight="1" x14ac:dyDescent="0.25">
      <c r="A35" s="38" t="s">
        <v>144</v>
      </c>
      <c r="B35" s="39"/>
      <c r="C35" s="39"/>
      <c r="D35" s="39"/>
      <c r="E35" s="39"/>
      <c r="F35" s="39"/>
      <c r="G35" s="39"/>
      <c r="H35" s="40"/>
    </row>
    <row r="36" spans="1:8" ht="33" x14ac:dyDescent="0.25">
      <c r="A36" s="10">
        <v>22</v>
      </c>
      <c r="B36" s="30" t="s">
        <v>91</v>
      </c>
      <c r="C36" s="30" t="s">
        <v>92</v>
      </c>
      <c r="D36" s="11" t="s">
        <v>80</v>
      </c>
      <c r="E36" s="35">
        <v>45595</v>
      </c>
      <c r="F36" s="31" t="s">
        <v>109</v>
      </c>
      <c r="G36" s="31" t="s">
        <v>154</v>
      </c>
      <c r="H36" s="31" t="s">
        <v>155</v>
      </c>
    </row>
    <row r="37" spans="1:8" ht="33" x14ac:dyDescent="0.25">
      <c r="A37" s="10">
        <v>23</v>
      </c>
      <c r="B37" s="30" t="s">
        <v>145</v>
      </c>
      <c r="C37" s="30" t="s">
        <v>112</v>
      </c>
      <c r="D37" s="11" t="s">
        <v>80</v>
      </c>
      <c r="E37" s="35">
        <v>45656</v>
      </c>
      <c r="F37" s="31" t="s">
        <v>109</v>
      </c>
      <c r="G37" s="31" t="s">
        <v>154</v>
      </c>
      <c r="H37" s="31" t="s">
        <v>155</v>
      </c>
    </row>
    <row r="38" spans="1:8" ht="49.5" x14ac:dyDescent="0.25">
      <c r="A38" s="10">
        <v>24</v>
      </c>
      <c r="B38" s="30" t="s">
        <v>146</v>
      </c>
      <c r="C38" s="30" t="s">
        <v>147</v>
      </c>
      <c r="D38" s="11" t="s">
        <v>80</v>
      </c>
      <c r="E38" s="35">
        <v>45656</v>
      </c>
      <c r="F38" s="31" t="s">
        <v>109</v>
      </c>
      <c r="G38" s="31" t="s">
        <v>154</v>
      </c>
      <c r="H38" s="31" t="s">
        <v>155</v>
      </c>
    </row>
    <row r="39" spans="1:8" ht="49.5" x14ac:dyDescent="0.25">
      <c r="A39" s="10">
        <v>25</v>
      </c>
      <c r="B39" s="30" t="s">
        <v>148</v>
      </c>
      <c r="C39" s="30" t="s">
        <v>112</v>
      </c>
      <c r="D39" s="11" t="s">
        <v>63</v>
      </c>
      <c r="E39" s="35">
        <v>45656</v>
      </c>
      <c r="F39" s="31" t="s">
        <v>109</v>
      </c>
      <c r="G39" s="31" t="s">
        <v>154</v>
      </c>
      <c r="H39" s="31" t="s">
        <v>155</v>
      </c>
    </row>
    <row r="40" spans="1:8" ht="33.75" customHeight="1" x14ac:dyDescent="0.25">
      <c r="A40" s="38" t="s">
        <v>94</v>
      </c>
      <c r="B40" s="39"/>
      <c r="C40" s="39"/>
      <c r="D40" s="39"/>
      <c r="E40" s="39"/>
      <c r="F40" s="39"/>
      <c r="G40" s="39"/>
      <c r="H40" s="40"/>
    </row>
    <row r="41" spans="1:8" ht="33" x14ac:dyDescent="0.25">
      <c r="A41" s="10">
        <v>26</v>
      </c>
      <c r="B41" s="30" t="s">
        <v>95</v>
      </c>
      <c r="C41" s="30" t="s">
        <v>96</v>
      </c>
      <c r="D41" s="11" t="s">
        <v>123</v>
      </c>
      <c r="E41" s="35">
        <v>45656</v>
      </c>
      <c r="F41" s="31" t="s">
        <v>109</v>
      </c>
      <c r="G41" s="31" t="s">
        <v>154</v>
      </c>
      <c r="H41" s="31" t="s">
        <v>155</v>
      </c>
    </row>
    <row r="42" spans="1:8" ht="82.5" x14ac:dyDescent="0.25">
      <c r="A42" s="10">
        <v>27</v>
      </c>
      <c r="B42" s="30" t="s">
        <v>97</v>
      </c>
      <c r="C42" s="30" t="s">
        <v>98</v>
      </c>
      <c r="D42" s="11" t="s">
        <v>73</v>
      </c>
      <c r="E42" s="35">
        <v>45656</v>
      </c>
      <c r="F42" s="31" t="s">
        <v>109</v>
      </c>
      <c r="G42" s="31" t="s">
        <v>154</v>
      </c>
      <c r="H42" s="31" t="s">
        <v>155</v>
      </c>
    </row>
    <row r="43" spans="1:8" ht="33" x14ac:dyDescent="0.25">
      <c r="A43" s="10">
        <v>28</v>
      </c>
      <c r="B43" s="30" t="s">
        <v>99</v>
      </c>
      <c r="C43" s="30" t="s">
        <v>100</v>
      </c>
      <c r="D43" s="11" t="s">
        <v>80</v>
      </c>
      <c r="E43" s="35">
        <v>45656</v>
      </c>
      <c r="F43" s="31" t="s">
        <v>109</v>
      </c>
      <c r="G43" s="31" t="s">
        <v>154</v>
      </c>
      <c r="H43" s="31" t="s">
        <v>155</v>
      </c>
    </row>
    <row r="44" spans="1:8" ht="33" x14ac:dyDescent="0.25">
      <c r="A44" s="10">
        <v>29</v>
      </c>
      <c r="B44" s="30" t="s">
        <v>149</v>
      </c>
      <c r="C44" s="30" t="s">
        <v>100</v>
      </c>
      <c r="D44" s="11" t="s">
        <v>80</v>
      </c>
      <c r="E44" s="35">
        <v>45656</v>
      </c>
      <c r="F44" s="31" t="s">
        <v>109</v>
      </c>
      <c r="G44" s="31" t="s">
        <v>154</v>
      </c>
      <c r="H44" s="31" t="s">
        <v>155</v>
      </c>
    </row>
    <row r="45" spans="1:8" ht="33" x14ac:dyDescent="0.25">
      <c r="A45" s="10">
        <v>30</v>
      </c>
      <c r="B45" s="30" t="s">
        <v>101</v>
      </c>
      <c r="C45" s="30" t="s">
        <v>100</v>
      </c>
      <c r="D45" s="11" t="s">
        <v>80</v>
      </c>
      <c r="E45" s="35">
        <v>45656</v>
      </c>
      <c r="F45" s="31" t="s">
        <v>109</v>
      </c>
      <c r="G45" s="31" t="s">
        <v>154</v>
      </c>
      <c r="H45" s="31" t="s">
        <v>155</v>
      </c>
    </row>
    <row r="46" spans="1:8" ht="66" x14ac:dyDescent="0.25">
      <c r="A46" s="10">
        <v>31</v>
      </c>
      <c r="B46" s="30" t="s">
        <v>102</v>
      </c>
      <c r="C46" s="30" t="s">
        <v>100</v>
      </c>
      <c r="D46" s="11" t="s">
        <v>93</v>
      </c>
      <c r="E46" s="35">
        <v>45656</v>
      </c>
      <c r="F46" s="31" t="s">
        <v>109</v>
      </c>
      <c r="G46" s="31" t="s">
        <v>154</v>
      </c>
      <c r="H46" s="31" t="s">
        <v>155</v>
      </c>
    </row>
    <row r="47" spans="1:8" ht="132" x14ac:dyDescent="0.25">
      <c r="A47" s="10">
        <v>32</v>
      </c>
      <c r="B47" s="30" t="s">
        <v>160</v>
      </c>
      <c r="C47" s="30" t="s">
        <v>103</v>
      </c>
      <c r="D47" s="11" t="s">
        <v>80</v>
      </c>
      <c r="E47" s="35">
        <v>45626</v>
      </c>
      <c r="F47" s="31" t="s">
        <v>109</v>
      </c>
      <c r="G47" s="31" t="s">
        <v>154</v>
      </c>
      <c r="H47" s="31" t="s">
        <v>155</v>
      </c>
    </row>
    <row r="48" spans="1:8" ht="33" x14ac:dyDescent="0.25">
      <c r="A48" s="10">
        <v>33</v>
      </c>
      <c r="B48" s="30" t="s">
        <v>104</v>
      </c>
      <c r="C48" s="30" t="s">
        <v>105</v>
      </c>
      <c r="D48" s="11" t="s">
        <v>124</v>
      </c>
      <c r="E48" s="35">
        <v>45595</v>
      </c>
      <c r="F48" s="31" t="s">
        <v>109</v>
      </c>
      <c r="G48" s="31" t="s">
        <v>154</v>
      </c>
      <c r="H48" s="31" t="s">
        <v>155</v>
      </c>
    </row>
    <row r="49" spans="1:8" ht="49.5" x14ac:dyDescent="0.25">
      <c r="A49" s="10">
        <v>34</v>
      </c>
      <c r="B49" s="30" t="s">
        <v>106</v>
      </c>
      <c r="C49" s="30" t="s">
        <v>77</v>
      </c>
      <c r="D49" s="11" t="s">
        <v>125</v>
      </c>
      <c r="E49" s="35">
        <v>45656</v>
      </c>
      <c r="F49" s="31" t="s">
        <v>109</v>
      </c>
      <c r="G49" s="31" t="s">
        <v>154</v>
      </c>
      <c r="H49" s="31" t="s">
        <v>155</v>
      </c>
    </row>
    <row r="50" spans="1:8" ht="33.75" customHeight="1" x14ac:dyDescent="0.25">
      <c r="A50" s="38" t="s">
        <v>107</v>
      </c>
      <c r="B50" s="39"/>
      <c r="C50" s="39"/>
      <c r="D50" s="39"/>
      <c r="E50" s="39"/>
      <c r="F50" s="39"/>
      <c r="G50" s="39"/>
      <c r="H50" s="40"/>
    </row>
    <row r="51" spans="1:8" ht="51" customHeight="1" x14ac:dyDescent="0.25">
      <c r="A51" s="10">
        <v>35</v>
      </c>
      <c r="B51" s="30" t="s">
        <v>158</v>
      </c>
      <c r="C51" s="30" t="s">
        <v>159</v>
      </c>
      <c r="D51" s="11" t="s">
        <v>126</v>
      </c>
      <c r="E51" s="35">
        <v>45656</v>
      </c>
      <c r="F51" s="31" t="s">
        <v>109</v>
      </c>
      <c r="G51" s="31" t="s">
        <v>154</v>
      </c>
      <c r="H51" s="31" t="s">
        <v>155</v>
      </c>
    </row>
    <row r="52" spans="1:8" ht="66" x14ac:dyDescent="0.25">
      <c r="A52" s="10">
        <v>36</v>
      </c>
      <c r="B52" s="30" t="s">
        <v>113</v>
      </c>
      <c r="C52" s="30" t="s">
        <v>108</v>
      </c>
      <c r="D52" s="11" t="s">
        <v>76</v>
      </c>
      <c r="E52" s="35">
        <v>45656</v>
      </c>
      <c r="F52" s="31" t="s">
        <v>109</v>
      </c>
      <c r="G52" s="31" t="s">
        <v>154</v>
      </c>
      <c r="H52" s="31" t="s">
        <v>155</v>
      </c>
    </row>
    <row r="53" spans="1:8" ht="33.75" customHeight="1" x14ac:dyDescent="0.25">
      <c r="A53" s="38" t="s">
        <v>163</v>
      </c>
      <c r="B53" s="39"/>
      <c r="C53" s="39"/>
      <c r="D53" s="39"/>
      <c r="E53" s="39"/>
      <c r="F53" s="39"/>
      <c r="G53" s="39"/>
      <c r="H53" s="40"/>
    </row>
    <row r="54" spans="1:8" ht="33" x14ac:dyDescent="0.25">
      <c r="A54" s="10">
        <v>37</v>
      </c>
      <c r="B54" s="33" t="s">
        <v>150</v>
      </c>
      <c r="C54" s="32" t="s">
        <v>151</v>
      </c>
      <c r="D54" s="11" t="s">
        <v>126</v>
      </c>
      <c r="E54" s="35">
        <v>45656</v>
      </c>
      <c r="F54" s="31" t="s">
        <v>109</v>
      </c>
      <c r="G54" s="31" t="s">
        <v>154</v>
      </c>
      <c r="H54" s="31" t="s">
        <v>155</v>
      </c>
    </row>
    <row r="55" spans="1:8" ht="33" x14ac:dyDescent="0.25">
      <c r="A55" s="10">
        <v>38</v>
      </c>
      <c r="B55" s="33" t="s">
        <v>152</v>
      </c>
      <c r="C55" s="32" t="s">
        <v>115</v>
      </c>
      <c r="D55" s="11" t="s">
        <v>126</v>
      </c>
      <c r="E55" s="35">
        <v>45595</v>
      </c>
      <c r="F55" s="31" t="s">
        <v>109</v>
      </c>
      <c r="G55" s="31" t="s">
        <v>154</v>
      </c>
      <c r="H55" s="31" t="s">
        <v>155</v>
      </c>
    </row>
    <row r="56" spans="1:8" ht="49.5" x14ac:dyDescent="0.25">
      <c r="A56" s="10">
        <v>39</v>
      </c>
      <c r="B56" s="33" t="s">
        <v>153</v>
      </c>
      <c r="C56" s="32" t="s">
        <v>116</v>
      </c>
      <c r="D56" s="11" t="s">
        <v>126</v>
      </c>
      <c r="E56" s="35">
        <v>45595</v>
      </c>
      <c r="F56" s="31" t="s">
        <v>109</v>
      </c>
      <c r="G56" s="31" t="s">
        <v>154</v>
      </c>
      <c r="H56" s="31" t="s">
        <v>155</v>
      </c>
    </row>
    <row r="57" spans="1:8" ht="33" x14ac:dyDescent="0.25">
      <c r="A57" s="10">
        <v>40</v>
      </c>
      <c r="B57" s="33" t="s">
        <v>114</v>
      </c>
      <c r="C57" s="32" t="s">
        <v>117</v>
      </c>
      <c r="D57" s="11" t="s">
        <v>126</v>
      </c>
      <c r="E57" s="35">
        <v>45656</v>
      </c>
      <c r="F57" s="31" t="s">
        <v>109</v>
      </c>
      <c r="G57" s="31" t="s">
        <v>154</v>
      </c>
      <c r="H57" s="31" t="s">
        <v>155</v>
      </c>
    </row>
    <row r="58" spans="1:8" x14ac:dyDescent="0.25">
      <c r="H58" s="3"/>
    </row>
    <row r="59" spans="1:8" x14ac:dyDescent="0.25">
      <c r="H59" s="3"/>
    </row>
    <row r="60" spans="1:8" x14ac:dyDescent="0.25">
      <c r="H60" s="3"/>
    </row>
    <row r="61" spans="1:8" x14ac:dyDescent="0.25">
      <c r="H61" s="3"/>
    </row>
    <row r="62" spans="1:8" x14ac:dyDescent="0.25">
      <c r="H62" s="3"/>
    </row>
    <row r="63" spans="1:8" x14ac:dyDescent="0.25">
      <c r="H63" s="3"/>
    </row>
    <row r="64" spans="1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  <row r="71" spans="8:8" x14ac:dyDescent="0.25">
      <c r="H71" s="3"/>
    </row>
    <row r="72" spans="8:8" x14ac:dyDescent="0.25">
      <c r="H72" s="3"/>
    </row>
    <row r="73" spans="8:8" x14ac:dyDescent="0.25">
      <c r="H73" s="3"/>
    </row>
    <row r="74" spans="8:8" x14ac:dyDescent="0.25">
      <c r="H74" s="3"/>
    </row>
    <row r="75" spans="8:8" x14ac:dyDescent="0.25">
      <c r="H75" s="3"/>
    </row>
    <row r="76" spans="8:8" x14ac:dyDescent="0.25">
      <c r="H76" s="3"/>
    </row>
    <row r="77" spans="8:8" x14ac:dyDescent="0.25">
      <c r="H77" s="3"/>
    </row>
    <row r="78" spans="8:8" x14ac:dyDescent="0.25">
      <c r="H78" s="3"/>
    </row>
    <row r="79" spans="8:8" x14ac:dyDescent="0.25">
      <c r="H79" s="3"/>
    </row>
    <row r="80" spans="8:8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>
      <c r="H83" s="3"/>
    </row>
    <row r="84" spans="8:8" x14ac:dyDescent="0.25">
      <c r="H84" s="3"/>
    </row>
    <row r="85" spans="8:8" x14ac:dyDescent="0.25">
      <c r="H85" s="3"/>
    </row>
    <row r="86" spans="8:8" x14ac:dyDescent="0.25"/>
    <row r="87" spans="8:8" x14ac:dyDescent="0.25"/>
    <row r="88" spans="8:8" x14ac:dyDescent="0.25"/>
    <row r="89" spans="8:8" x14ac:dyDescent="0.25"/>
    <row r="90" spans="8:8" x14ac:dyDescent="0.25"/>
    <row r="91" spans="8:8" x14ac:dyDescent="0.25"/>
    <row r="92" spans="8:8" x14ac:dyDescent="0.25"/>
    <row r="93" spans="8:8" x14ac:dyDescent="0.25"/>
    <row r="94" spans="8:8" x14ac:dyDescent="0.25"/>
    <row r="95" spans="8:8" x14ac:dyDescent="0.25"/>
    <row r="96" spans="8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</sheetData>
  <sheetProtection formatColumns="0" formatRows="0" autoFilter="0"/>
  <mergeCells count="24"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F9:F10"/>
    <mergeCell ref="G9:G10"/>
    <mergeCell ref="A53:H53"/>
    <mergeCell ref="A24:H24"/>
    <mergeCell ref="A30:H30"/>
    <mergeCell ref="A35:H35"/>
    <mergeCell ref="A40:H40"/>
    <mergeCell ref="A50:H50"/>
    <mergeCell ref="A19:H19"/>
    <mergeCell ref="A5:H5"/>
    <mergeCell ref="C6:H6"/>
    <mergeCell ref="C7:H7"/>
    <mergeCell ref="C8:H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6"/>
  <sheetViews>
    <sheetView zoomScale="80" zoomScaleNormal="8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6" width="37" style="21" customWidth="1"/>
    <col min="7" max="7" width="8.5703125" style="21" customWidth="1"/>
    <col min="8" max="8" width="27.85546875" style="21" customWidth="1"/>
    <col min="9" max="9" width="23.7109375" style="21" customWidth="1"/>
    <col min="10" max="10" width="33.7109375" style="21" customWidth="1"/>
    <col min="11" max="11" width="8.5703125" style="21" customWidth="1"/>
    <col min="12" max="12" width="27.85546875" style="21" customWidth="1"/>
    <col min="13" max="13" width="23.7109375" style="21" customWidth="1"/>
    <col min="14" max="14" width="33.7109375" style="21" customWidth="1"/>
    <col min="15" max="15" width="8.5703125" style="21" customWidth="1"/>
    <col min="16" max="16" width="27.85546875" style="21" customWidth="1"/>
    <col min="17" max="17" width="23.7109375" style="21" customWidth="1"/>
    <col min="18" max="18" width="33.7109375" style="21" customWidth="1"/>
    <col min="19" max="19" width="8.5703125" style="21" customWidth="1"/>
    <col min="20" max="20" width="27.85546875" style="21" customWidth="1"/>
    <col min="21" max="21" width="23.7109375" style="21" customWidth="1"/>
    <col min="22" max="22" width="33.7109375" style="21" customWidth="1"/>
    <col min="23" max="23" width="11.42578125" style="21" customWidth="1"/>
    <col min="24" max="37" width="11.42578125" style="21" hidden="1" customWidth="1"/>
    <col min="38" max="16384" width="11.42578125" style="1" hidden="1"/>
  </cols>
  <sheetData>
    <row r="1" spans="1:37" ht="16.5" customHeight="1" x14ac:dyDescent="0.3">
      <c r="A1" s="63"/>
      <c r="B1" s="64"/>
      <c r="C1" s="70" t="s">
        <v>164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69" t="s">
        <v>50</v>
      </c>
      <c r="V1" s="69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6.5" customHeight="1" x14ac:dyDescent="0.3">
      <c r="A2" s="65"/>
      <c r="B2" s="6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69" t="s">
        <v>47</v>
      </c>
      <c r="V2" s="69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6.5" x14ac:dyDescent="0.3">
      <c r="A3" s="65"/>
      <c r="B3" s="66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9" t="s">
        <v>51</v>
      </c>
      <c r="V3" s="69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6.5" x14ac:dyDescent="0.3">
      <c r="A4" s="67"/>
      <c r="B4" s="68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69" t="s">
        <v>49</v>
      </c>
      <c r="V4" s="69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6.5" x14ac:dyDescent="0.3">
      <c r="A5" s="14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.75" customHeight="1" x14ac:dyDescent="0.3">
      <c r="A6" s="72"/>
      <c r="B6" s="72"/>
      <c r="C6" s="72"/>
      <c r="D6" s="72"/>
      <c r="E6" s="29"/>
      <c r="F6" s="34"/>
      <c r="G6" s="73" t="s">
        <v>43</v>
      </c>
      <c r="H6" s="73"/>
      <c r="I6" s="73"/>
      <c r="J6" s="73"/>
      <c r="K6" s="74" t="s">
        <v>44</v>
      </c>
      <c r="L6" s="74"/>
      <c r="M6" s="74"/>
      <c r="N6" s="74"/>
      <c r="O6" s="74" t="s">
        <v>45</v>
      </c>
      <c r="P6" s="74"/>
      <c r="Q6" s="74"/>
      <c r="R6" s="74"/>
      <c r="S6" s="73" t="s">
        <v>46</v>
      </c>
      <c r="T6" s="73"/>
      <c r="U6" s="73"/>
      <c r="V6" s="7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7.75" customHeight="1" x14ac:dyDescent="0.3">
      <c r="A7" s="75" t="s">
        <v>17</v>
      </c>
      <c r="B7" s="77" t="s">
        <v>42</v>
      </c>
      <c r="C7" s="77"/>
      <c r="D7" s="76" t="s">
        <v>35</v>
      </c>
      <c r="E7" s="76" t="s">
        <v>36</v>
      </c>
      <c r="F7" s="76" t="s">
        <v>53</v>
      </c>
      <c r="G7" s="71" t="s">
        <v>37</v>
      </c>
      <c r="H7" s="71"/>
      <c r="I7" s="71"/>
      <c r="J7" s="16" t="s">
        <v>38</v>
      </c>
      <c r="K7" s="71" t="s">
        <v>37</v>
      </c>
      <c r="L7" s="71"/>
      <c r="M7" s="71"/>
      <c r="N7" s="16" t="s">
        <v>38</v>
      </c>
      <c r="O7" s="71" t="s">
        <v>37</v>
      </c>
      <c r="P7" s="71"/>
      <c r="Q7" s="71"/>
      <c r="R7" s="16" t="s">
        <v>38</v>
      </c>
      <c r="S7" s="71" t="s">
        <v>37</v>
      </c>
      <c r="T7" s="71"/>
      <c r="U7" s="71"/>
      <c r="V7" s="16" t="s">
        <v>38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30.75" customHeight="1" x14ac:dyDescent="0.25">
      <c r="A8" s="75"/>
      <c r="B8" s="77"/>
      <c r="C8" s="77"/>
      <c r="D8" s="76"/>
      <c r="E8" s="76"/>
      <c r="F8" s="76"/>
      <c r="G8" s="17" t="s">
        <v>39</v>
      </c>
      <c r="H8" s="17" t="s">
        <v>40</v>
      </c>
      <c r="I8" s="17" t="s">
        <v>55</v>
      </c>
      <c r="J8" s="18" t="s">
        <v>41</v>
      </c>
      <c r="K8" s="17" t="s">
        <v>39</v>
      </c>
      <c r="L8" s="17" t="s">
        <v>40</v>
      </c>
      <c r="M8" s="17" t="s">
        <v>55</v>
      </c>
      <c r="N8" s="18" t="s">
        <v>41</v>
      </c>
      <c r="O8" s="17" t="s">
        <v>39</v>
      </c>
      <c r="P8" s="17" t="s">
        <v>40</v>
      </c>
      <c r="Q8" s="17" t="s">
        <v>55</v>
      </c>
      <c r="R8" s="18" t="s">
        <v>41</v>
      </c>
      <c r="S8" s="17" t="s">
        <v>39</v>
      </c>
      <c r="T8" s="17" t="s">
        <v>40</v>
      </c>
      <c r="U8" s="17" t="s">
        <v>55</v>
      </c>
      <c r="V8" s="18" t="s">
        <v>41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47.25" customHeight="1" x14ac:dyDescent="0.25">
      <c r="A9" s="10">
        <v>1</v>
      </c>
      <c r="B9" s="58" t="str">
        <f>'Plan de Acción 2024'!B11</f>
        <v>Evaluación del Sistema de Seguridad y Salud en el Trabajo 2023</v>
      </c>
      <c r="C9" s="59"/>
      <c r="D9" s="24" t="str">
        <f>'Plan de Acción 2024'!C11</f>
        <v>Evaluación Estándares Mínimos SGSST</v>
      </c>
      <c r="E9" s="28" t="str">
        <f>'Plan de Acción 2024'!D11</f>
        <v>Seguridad y Salud en el Trabajo</v>
      </c>
      <c r="F9" s="37">
        <f>IF('Plan de Acción 2024'!E11="","",'Plan de Acción 2024'!E11)</f>
        <v>45352</v>
      </c>
      <c r="G9" s="25"/>
      <c r="H9" s="26"/>
      <c r="I9" s="26"/>
      <c r="J9" s="27"/>
      <c r="K9" s="25"/>
      <c r="L9" s="26"/>
      <c r="M9" s="26"/>
      <c r="N9" s="27"/>
      <c r="O9" s="25"/>
      <c r="P9" s="26"/>
      <c r="Q9" s="26"/>
      <c r="R9" s="27"/>
      <c r="S9" s="25"/>
      <c r="T9" s="26"/>
      <c r="U9" s="26"/>
      <c r="V9" s="27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47.25" customHeight="1" x14ac:dyDescent="0.25">
      <c r="A10" s="10">
        <v>2</v>
      </c>
      <c r="B10" s="58" t="str">
        <f>'Plan de Acción 2024'!B12</f>
        <v>Reporte de actividades deportivas, culturales y de formación extramurales para el cubrimiento de la ARL, correspondiente a eventos organizados por la entidad o con permiso de participación .</v>
      </c>
      <c r="C10" s="59"/>
      <c r="D10" s="36" t="str">
        <f>'Plan de Acción 2024'!C12</f>
        <v xml:space="preserve">Correo electrónico con reporte funcionarios que asistirán a este tipo de actividades con el fin que se tenga cubrimiento ante la ARL </v>
      </c>
      <c r="E10" s="36" t="str">
        <f>'Plan de Acción 2024'!D12</f>
        <v>Seguridad y Salud en el Trabajo</v>
      </c>
      <c r="F10" s="37">
        <f>IF('Plan de Acción 2024'!E12="","",'Plan de Acción 2024'!E12)</f>
        <v>45646</v>
      </c>
      <c r="G10" s="25"/>
      <c r="H10" s="26"/>
      <c r="I10" s="26"/>
      <c r="J10" s="27"/>
      <c r="K10" s="25"/>
      <c r="L10" s="26"/>
      <c r="M10" s="26"/>
      <c r="N10" s="27"/>
      <c r="O10" s="25"/>
      <c r="P10" s="26"/>
      <c r="Q10" s="26"/>
      <c r="R10" s="27"/>
      <c r="S10" s="25"/>
      <c r="T10" s="26"/>
      <c r="U10" s="26"/>
      <c r="V10" s="27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47.25" customHeight="1" x14ac:dyDescent="0.25">
      <c r="A11" s="10">
        <v>3</v>
      </c>
      <c r="B11" s="58" t="str">
        <f>'Plan de Acción 2024'!B13</f>
        <v>Afiliación a la ARL de los nuevos servidores / contratistas de prestación de servicios y modificaciones fechas de cobertura contratistas prestación de servicios ante la ARL</v>
      </c>
      <c r="C11" s="59"/>
      <c r="D11" s="36" t="str">
        <f>'Plan de Acción 2024'!C13</f>
        <v>Reporte de afiliación generado desde la plataforma de la ARL</v>
      </c>
      <c r="E11" s="36" t="str">
        <f>'Plan de Acción 2024'!D13</f>
        <v>Seguridad y Salud en el Trabajo</v>
      </c>
      <c r="F11" s="37">
        <f>IF('Plan de Acción 2024'!E13="","",'Plan de Acción 2024'!E13)</f>
        <v>45656</v>
      </c>
      <c r="G11" s="25"/>
      <c r="H11" s="26"/>
      <c r="I11" s="26"/>
      <c r="J11" s="27"/>
      <c r="K11" s="25"/>
      <c r="L11" s="26"/>
      <c r="M11" s="26"/>
      <c r="N11" s="27"/>
      <c r="O11" s="25"/>
      <c r="P11" s="26"/>
      <c r="Q11" s="26"/>
      <c r="R11" s="27"/>
      <c r="S11" s="25"/>
      <c r="T11" s="26"/>
      <c r="U11" s="26"/>
      <c r="V11" s="27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47.25" customHeight="1" x14ac:dyDescent="0.25">
      <c r="A12" s="10">
        <v>4</v>
      </c>
      <c r="B12" s="58" t="str">
        <f>'Plan de Acción 2024'!B14</f>
        <v>Realizar el pago de nivel de riesgo laboral IV y V de contratistas de prestación de servicios del IDIGER</v>
      </c>
      <c r="C12" s="59"/>
      <c r="D12" s="36" t="str">
        <f>'Plan de Acción 2024'!C14</f>
        <v>Planilla de pago mensual, ARL contratistas riesgo IV y V</v>
      </c>
      <c r="E12" s="36" t="str">
        <f>'Plan de Acción 2024'!D14</f>
        <v>Subdirección Corporativa
Gestión del Talento Humano 
Seguridad y Salud en el Trabajo</v>
      </c>
      <c r="F12" s="37">
        <f>IF('Plan de Acción 2024'!E14="","",'Plan de Acción 2024'!E14)</f>
        <v>45656</v>
      </c>
      <c r="G12" s="25"/>
      <c r="H12" s="26"/>
      <c r="I12" s="26"/>
      <c r="J12" s="27"/>
      <c r="K12" s="25"/>
      <c r="L12" s="26"/>
      <c r="M12" s="26"/>
      <c r="N12" s="27"/>
      <c r="O12" s="25"/>
      <c r="P12" s="26"/>
      <c r="Q12" s="26"/>
      <c r="R12" s="27"/>
      <c r="S12" s="25"/>
      <c r="T12" s="26"/>
      <c r="U12" s="26"/>
      <c r="V12" s="27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47.25" customHeight="1" x14ac:dyDescent="0.25">
      <c r="A13" s="10">
        <v>5</v>
      </c>
      <c r="B13" s="58" t="str">
        <f>'Plan de Acción 2024'!B15</f>
        <v>Asesoría por parte de la ARL Positiva en la implementación del SG- SST del IDIGER.</v>
      </c>
      <c r="C13" s="59"/>
      <c r="D13" s="36" t="str">
        <f>'Plan de Acción 2024'!C15</f>
        <v>Actas de asesoría ARL Positiva</v>
      </c>
      <c r="E13" s="36" t="str">
        <f>'Plan de Acción 2024'!D15</f>
        <v>Seguridad y Salud en el Trabajo
ARL Positiva</v>
      </c>
      <c r="F13" s="37">
        <f>IF('Plan de Acción 2024'!E15="","",'Plan de Acción 2024'!E15)</f>
        <v>45656</v>
      </c>
      <c r="G13" s="25"/>
      <c r="H13" s="26"/>
      <c r="I13" s="26"/>
      <c r="J13" s="27"/>
      <c r="K13" s="25"/>
      <c r="L13" s="26"/>
      <c r="M13" s="26"/>
      <c r="N13" s="27"/>
      <c r="O13" s="25"/>
      <c r="P13" s="26"/>
      <c r="Q13" s="26"/>
      <c r="R13" s="27"/>
      <c r="S13" s="25"/>
      <c r="T13" s="26"/>
      <c r="U13" s="26"/>
      <c r="V13" s="27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47.25" customHeight="1" x14ac:dyDescent="0.25">
      <c r="A14" s="10">
        <v>6</v>
      </c>
      <c r="B14" s="58" t="str">
        <f>'Plan de Acción 2024'!B16</f>
        <v>Reporte Informes de gestión SGSST (Rendición de cuentas) incluyéndolos informes emitidos por los diferentes comités (COPASST, Convivencia Laboral y Brigada de Emergencia)</v>
      </c>
      <c r="C14" s="59"/>
      <c r="D14" s="36" t="str">
        <f>'Plan de Acción 2024'!C16</f>
        <v>Informe de gestión remitido a la alta dirección 
Informe revisión por la Alta Dirección</v>
      </c>
      <c r="E14" s="36" t="str">
        <f>'Plan de Acción 2024'!D16</f>
        <v>Subdirección Corporativa 
Gestión del Talento Humano 
Seguridad y Salud en el Trabajo</v>
      </c>
      <c r="F14" s="37">
        <f>IF('Plan de Acción 2024'!E16="","",'Plan de Acción 2024'!E16)</f>
        <v>45656</v>
      </c>
      <c r="G14" s="25"/>
      <c r="H14" s="26"/>
      <c r="I14" s="26"/>
      <c r="J14" s="27"/>
      <c r="K14" s="25"/>
      <c r="L14" s="26"/>
      <c r="M14" s="26"/>
      <c r="N14" s="27"/>
      <c r="O14" s="25"/>
      <c r="P14" s="26"/>
      <c r="Q14" s="26"/>
      <c r="R14" s="27"/>
      <c r="S14" s="25"/>
      <c r="T14" s="26"/>
      <c r="U14" s="26"/>
      <c r="V14" s="27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47.25" customHeight="1" x14ac:dyDescent="0.25">
      <c r="A15" s="10">
        <v>7</v>
      </c>
      <c r="B15" s="58" t="str">
        <f>'Plan de Acción 2024'!B17</f>
        <v>Reporte trimestral de indicadores SG-SST (Plan de trabajo, accidentalidad e investigación, capacitación, mejora continua, inspección)</v>
      </c>
      <c r="C15" s="59"/>
      <c r="D15" s="36" t="str">
        <f>'Plan de Acción 2024'!C17</f>
        <v xml:space="preserve">Reporte indicadores emitido mediante la plataforma de SIDEAP </v>
      </c>
      <c r="E15" s="36" t="str">
        <f>'Plan de Acción 2024'!D17</f>
        <v>Seguridad y Salud en el Trabajo</v>
      </c>
      <c r="F15" s="37">
        <f>IF('Plan de Acción 2024'!E17="","",'Plan de Acción 2024'!E17)</f>
        <v>45656</v>
      </c>
      <c r="G15" s="25"/>
      <c r="H15" s="26"/>
      <c r="I15" s="26"/>
      <c r="J15" s="27"/>
      <c r="K15" s="25"/>
      <c r="L15" s="26"/>
      <c r="M15" s="26"/>
      <c r="N15" s="27"/>
      <c r="O15" s="25"/>
      <c r="P15" s="26"/>
      <c r="Q15" s="26"/>
      <c r="R15" s="27"/>
      <c r="S15" s="25"/>
      <c r="T15" s="26"/>
      <c r="U15" s="26"/>
      <c r="V15" s="27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47.25" customHeight="1" x14ac:dyDescent="0.25">
      <c r="A16" s="10">
        <v>8</v>
      </c>
      <c r="B16" s="58" t="str">
        <f>'Plan de Acción 2024'!B18</f>
        <v>Garantizar el cumplimiento de los Estandares Minimos del Sistema de Gestiòn de Seguridad y Salud en el Trabajo, a traves del diseño, actualizaciòn, seguimiento y evaluaciòn de cada uno de items requeridos.</v>
      </c>
      <c r="C16" s="59"/>
      <c r="D16" s="36" t="str">
        <f>'Plan de Acción 2024'!C18</f>
        <v>Auditoria externa Estandares Minimos SG-SST</v>
      </c>
      <c r="E16" s="36" t="str">
        <f>'Plan de Acción 2024'!D18</f>
        <v>Seguridad y Salud en el Trabajo</v>
      </c>
      <c r="F16" s="37">
        <f>IF('Plan de Acción 2024'!E18="","",'Plan de Acción 2024'!E18)</f>
        <v>45656</v>
      </c>
      <c r="G16" s="25"/>
      <c r="H16" s="26"/>
      <c r="I16" s="26"/>
      <c r="J16" s="27"/>
      <c r="K16" s="25"/>
      <c r="L16" s="26"/>
      <c r="M16" s="26"/>
      <c r="N16" s="27"/>
      <c r="O16" s="25"/>
      <c r="P16" s="26"/>
      <c r="Q16" s="26"/>
      <c r="R16" s="27"/>
      <c r="S16" s="25"/>
      <c r="T16" s="26"/>
      <c r="U16" s="26"/>
      <c r="V16" s="27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36.75" customHeight="1" x14ac:dyDescent="0.25">
      <c r="A17" s="10"/>
      <c r="B17" s="60" t="s">
        <v>68</v>
      </c>
      <c r="C17" s="61"/>
      <c r="D17" s="61"/>
      <c r="E17" s="61"/>
      <c r="F17" s="62"/>
      <c r="G17" s="25"/>
      <c r="H17" s="26"/>
      <c r="I17" s="26"/>
      <c r="J17" s="27"/>
      <c r="K17" s="25"/>
      <c r="L17" s="26"/>
      <c r="M17" s="26"/>
      <c r="N17" s="27"/>
      <c r="O17" s="25"/>
      <c r="P17" s="26"/>
      <c r="Q17" s="26"/>
      <c r="R17" s="27"/>
      <c r="S17" s="25"/>
      <c r="T17" s="26"/>
      <c r="U17" s="26"/>
      <c r="V17" s="27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47.25" customHeight="1" x14ac:dyDescent="0.25">
      <c r="A18" s="10">
        <v>9</v>
      </c>
      <c r="B18" s="58" t="str">
        <f>'Plan de Acción 2024'!B20</f>
        <v>Exámenes médicos ocupacionales: Ingreso, periódicos y de retiro</v>
      </c>
      <c r="C18" s="59"/>
      <c r="D18" s="36" t="str">
        <f>'Plan de Acción 2024'!C20</f>
        <v xml:space="preserve">Informe condiciones de salud </v>
      </c>
      <c r="E18" s="36" t="str">
        <f>'Plan de Acción 2024'!D20</f>
        <v>Subdirección Corporativa 
Gestión del Talento Humano 
Seguridad y Salud en el Trabajo</v>
      </c>
      <c r="F18" s="37">
        <f>IF('Plan de Acción 2024'!E20="","",'Plan de Acción 2024'!E20)</f>
        <v>45656</v>
      </c>
      <c r="G18" s="25"/>
      <c r="H18" s="26"/>
      <c r="I18" s="26"/>
      <c r="J18" s="27"/>
      <c r="K18" s="25"/>
      <c r="L18" s="26"/>
      <c r="M18" s="26"/>
      <c r="N18" s="27"/>
      <c r="O18" s="25"/>
      <c r="P18" s="26"/>
      <c r="Q18" s="26"/>
      <c r="R18" s="27"/>
      <c r="S18" s="25"/>
      <c r="T18" s="26"/>
      <c r="U18" s="26"/>
      <c r="V18" s="27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47.25" customHeight="1" x14ac:dyDescent="0.25">
      <c r="A19" s="10">
        <v>10</v>
      </c>
      <c r="B19" s="58" t="str">
        <f>'Plan de Acción 2024'!B21</f>
        <v>Inspecciones de uso de EPP  (incluidas vistas de trabajo en campo )</v>
      </c>
      <c r="C19" s="59"/>
      <c r="D19" s="36" t="str">
        <f>'Plan de Acción 2024'!C21</f>
        <v xml:space="preserve">Informe inspecciones </v>
      </c>
      <c r="E19" s="36" t="str">
        <f>'Plan de Acción 2024'!D21</f>
        <v>Seguridad y Salud en el Trabajo</v>
      </c>
      <c r="F19" s="37">
        <f>IF('Plan de Acción 2024'!E21="","",'Plan de Acción 2024'!E21)</f>
        <v>45656</v>
      </c>
      <c r="G19" s="25"/>
      <c r="H19" s="26"/>
      <c r="I19" s="26"/>
      <c r="J19" s="27"/>
      <c r="K19" s="25"/>
      <c r="L19" s="26"/>
      <c r="M19" s="26"/>
      <c r="N19" s="27"/>
      <c r="O19" s="25"/>
      <c r="P19" s="26"/>
      <c r="Q19" s="26"/>
      <c r="R19" s="27"/>
      <c r="S19" s="25"/>
      <c r="T19" s="26"/>
      <c r="U19" s="26"/>
      <c r="V19" s="27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47.25" customHeight="1" x14ac:dyDescent="0.25">
      <c r="A20" s="10">
        <v>11</v>
      </c>
      <c r="B20" s="58" t="str">
        <f>'Plan de Acción 2024'!B22</f>
        <v xml:space="preserve">Inspecciones Locativas (De acuerdo al cronograma del COPASST) </v>
      </c>
      <c r="C20" s="59"/>
      <c r="D20" s="36" t="str">
        <f>'Plan de Acción 2024'!C22</f>
        <v xml:space="preserve">Informe inspecciones </v>
      </c>
      <c r="E20" s="36" t="str">
        <f>'Plan de Acción 2024'!D22</f>
        <v>Subdirección Corporativa 
Seguridad y Salud en el Trabajo 
COPASST</v>
      </c>
      <c r="F20" s="37">
        <f>IF('Plan de Acción 2024'!E22="","",'Plan de Acción 2024'!E22)</f>
        <v>45656</v>
      </c>
      <c r="G20" s="25"/>
      <c r="H20" s="26"/>
      <c r="I20" s="26"/>
      <c r="J20" s="27"/>
      <c r="K20" s="25"/>
      <c r="L20" s="26"/>
      <c r="M20" s="26"/>
      <c r="N20" s="27"/>
      <c r="O20" s="25"/>
      <c r="P20" s="26"/>
      <c r="Q20" s="26"/>
      <c r="R20" s="27"/>
      <c r="S20" s="25"/>
      <c r="T20" s="26"/>
      <c r="U20" s="26"/>
      <c r="V20" s="27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47.25" customHeight="1" x14ac:dyDescent="0.25">
      <c r="A21" s="10">
        <v>12</v>
      </c>
      <c r="B21" s="58" t="str">
        <f>'Plan de Acción 2024'!B23</f>
        <v>Realización de la semana de la salud (actividades de prevención y promoción de la salud)</v>
      </c>
      <c r="C21" s="59"/>
      <c r="D21" s="36" t="str">
        <f>'Plan de Acción 2024'!C23</f>
        <v>Listas de asistencia actividades semana de la salud, registro fotográfico</v>
      </c>
      <c r="E21" s="36" t="str">
        <f>'Plan de Acción 2024'!D23</f>
        <v>Subdirección Corporativa 
Gestión del Talento Humano
Seguridad y Salud en el Trabajo 
ARL
COPASST</v>
      </c>
      <c r="F21" s="37">
        <f>IF('Plan de Acción 2024'!E23="","",'Plan de Acción 2024'!E23)</f>
        <v>45442</v>
      </c>
      <c r="G21" s="25"/>
      <c r="H21" s="26"/>
      <c r="I21" s="26"/>
      <c r="J21" s="27"/>
      <c r="K21" s="25"/>
      <c r="L21" s="26"/>
      <c r="M21" s="26"/>
      <c r="N21" s="27"/>
      <c r="O21" s="25"/>
      <c r="P21" s="26"/>
      <c r="Q21" s="26"/>
      <c r="R21" s="27"/>
      <c r="S21" s="25"/>
      <c r="T21" s="26"/>
      <c r="U21" s="26"/>
      <c r="V21" s="2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36.75" customHeight="1" x14ac:dyDescent="0.25">
      <c r="A22" s="10"/>
      <c r="B22" s="60" t="s">
        <v>138</v>
      </c>
      <c r="C22" s="61"/>
      <c r="D22" s="61">
        <f>'Plan de Acción 2024'!C24</f>
        <v>0</v>
      </c>
      <c r="E22" s="61">
        <f>'Plan de Acción 2024'!D24</f>
        <v>0</v>
      </c>
      <c r="F22" s="62">
        <f>'Plan de Acción 2024'!E24</f>
        <v>0</v>
      </c>
      <c r="G22" s="25"/>
      <c r="H22" s="26"/>
      <c r="I22" s="26"/>
      <c r="J22" s="27"/>
      <c r="K22" s="25"/>
      <c r="L22" s="26"/>
      <c r="M22" s="26"/>
      <c r="N22" s="27"/>
      <c r="O22" s="25"/>
      <c r="P22" s="26"/>
      <c r="Q22" s="26"/>
      <c r="R22" s="27"/>
      <c r="S22" s="25"/>
      <c r="T22" s="26"/>
      <c r="U22" s="26"/>
      <c r="V22" s="27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47.25" customHeight="1" x14ac:dyDescent="0.25">
      <c r="A23" s="10">
        <v>13</v>
      </c>
      <c r="B23" s="58" t="str">
        <f>'Plan de Acción 2024'!B25</f>
        <v>Inspección de puestos de trabajo  y sillas</v>
      </c>
      <c r="C23" s="59"/>
      <c r="D23" s="36" t="str">
        <f>'Plan de Acción 2024'!C25</f>
        <v>Programa intervención Riesgo Biomecánico por parte de fisioterapeuta de la ARL</v>
      </c>
      <c r="E23" s="36" t="str">
        <f>'Plan de Acción 2024'!D25</f>
        <v>Subdirección Corporativa 
Seguridad y Salud en el Trabajo 
ARL</v>
      </c>
      <c r="F23" s="37">
        <f>IF('Plan de Acción 2024'!E25="","",'Plan de Acción 2024'!E25)</f>
        <v>45656</v>
      </c>
      <c r="G23" s="25"/>
      <c r="H23" s="26"/>
      <c r="I23" s="26"/>
      <c r="J23" s="27"/>
      <c r="K23" s="25"/>
      <c r="L23" s="26"/>
      <c r="M23" s="26"/>
      <c r="N23" s="27"/>
      <c r="O23" s="25"/>
      <c r="P23" s="26"/>
      <c r="Q23" s="26"/>
      <c r="R23" s="27"/>
      <c r="S23" s="25"/>
      <c r="T23" s="26"/>
      <c r="U23" s="26"/>
      <c r="V23" s="27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34.5" customHeight="1" x14ac:dyDescent="0.25">
      <c r="A24" s="10">
        <v>14</v>
      </c>
      <c r="B24" s="58" t="str">
        <f>'Plan de Acción 2024'!B26</f>
        <v>Capacitación temas ergonómicos (Higiene postural, manejo de cargas, riesgo de caídas)</v>
      </c>
      <c r="C24" s="59"/>
      <c r="D24" s="36" t="str">
        <f>'Plan de Acción 2024'!C26</f>
        <v>Lista de asistencia capacitación</v>
      </c>
      <c r="E24" s="36" t="str">
        <f>'Plan de Acción 2024'!D26</f>
        <v>Subdirección Corporativa 
Seguridad y Salud en el Trabajo 
ARL</v>
      </c>
      <c r="F24" s="37">
        <f>IF('Plan de Acción 2024'!E26="","",'Plan de Acción 2024'!E26)</f>
        <v>45656</v>
      </c>
      <c r="G24" s="25"/>
      <c r="H24" s="26"/>
      <c r="I24" s="26"/>
      <c r="J24" s="27"/>
      <c r="K24" s="25"/>
      <c r="L24" s="26"/>
      <c r="M24" s="26"/>
      <c r="N24" s="27"/>
      <c r="O24" s="25"/>
      <c r="P24" s="26"/>
      <c r="Q24" s="26"/>
      <c r="R24" s="27"/>
      <c r="S24" s="25"/>
      <c r="T24" s="26"/>
      <c r="U24" s="26"/>
      <c r="V24" s="27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34.5" customHeight="1" x14ac:dyDescent="0.25">
      <c r="A25" s="10">
        <v>15</v>
      </c>
      <c r="B25" s="58" t="str">
        <f>'Plan de Acción 2024'!B27</f>
        <v>Programa de Pausas Activas</v>
      </c>
      <c r="C25" s="59"/>
      <c r="D25" s="36" t="str">
        <f>'Plan de Acción 2024'!C27</f>
        <v>Lista de asistencia Pausas activas</v>
      </c>
      <c r="E25" s="36" t="str">
        <f>'Plan de Acción 2024'!D27</f>
        <v>Seguridad y Salud en el Trabajo
ARL</v>
      </c>
      <c r="F25" s="37">
        <f>IF('Plan de Acción 2024'!E27="","",'Plan de Acción 2024'!E27)</f>
        <v>45656</v>
      </c>
      <c r="G25" s="25"/>
      <c r="H25" s="26"/>
      <c r="I25" s="26"/>
      <c r="J25" s="27"/>
      <c r="K25" s="25"/>
      <c r="L25" s="26"/>
      <c r="M25" s="26"/>
      <c r="N25" s="27"/>
      <c r="O25" s="25"/>
      <c r="P25" s="26"/>
      <c r="Q25" s="26"/>
      <c r="R25" s="27"/>
      <c r="S25" s="25"/>
      <c r="T25" s="26"/>
      <c r="U25" s="26"/>
      <c r="V25" s="27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34.5" customHeight="1" x14ac:dyDescent="0.25">
      <c r="A26" s="10">
        <v>16</v>
      </c>
      <c r="B26" s="58" t="str">
        <f>'Plan de Acción 2024'!B28</f>
        <v xml:space="preserve">Creación escuelas terapéuticas </v>
      </c>
      <c r="C26" s="59"/>
      <c r="D26" s="36" t="str">
        <f>'Plan de Acción 2024'!C28</f>
        <v xml:space="preserve">Lista de asistencia participación actividades </v>
      </c>
      <c r="E26" s="36" t="str">
        <f>'Plan de Acción 2024'!D28</f>
        <v>Seguridad y Salud en el Trabajo 
ARL</v>
      </c>
      <c r="F26" s="37">
        <f>IF('Plan de Acción 2024'!E28="","",'Plan de Acción 2024'!E28)</f>
        <v>45595</v>
      </c>
      <c r="G26" s="25"/>
      <c r="H26" s="26"/>
      <c r="I26" s="26"/>
      <c r="J26" s="27"/>
      <c r="K26" s="25"/>
      <c r="L26" s="26"/>
      <c r="M26" s="26"/>
      <c r="N26" s="27"/>
      <c r="O26" s="25"/>
      <c r="P26" s="26"/>
      <c r="Q26" s="26"/>
      <c r="R26" s="27"/>
      <c r="S26" s="25"/>
      <c r="T26" s="26"/>
      <c r="U26" s="26"/>
      <c r="V26" s="27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34.5" customHeight="1" x14ac:dyDescent="0.25">
      <c r="A27" s="10">
        <v>17</v>
      </c>
      <c r="B27" s="58" t="str">
        <f>'Plan de Acción 2024'!B29</f>
        <v>Seguimiento osteomuscular y recomendaciones médicas a servidores registrados en el PVE -DME</v>
      </c>
      <c r="C27" s="59"/>
      <c r="D27" s="36" t="str">
        <f>'Plan de Acción 2024'!C29</f>
        <v>Informe seguimiento de casos por parte de fisioterapeuta ARL</v>
      </c>
      <c r="E27" s="36" t="str">
        <f>'Plan de Acción 2024'!D29</f>
        <v>Seguridad y Salud en el Trabajo 
ARL</v>
      </c>
      <c r="F27" s="37">
        <f>IF('Plan de Acción 2024'!E29="","",'Plan de Acción 2024'!E29)</f>
        <v>45656</v>
      </c>
      <c r="G27" s="25"/>
      <c r="H27" s="26"/>
      <c r="I27" s="26"/>
      <c r="J27" s="27"/>
      <c r="K27" s="25"/>
      <c r="L27" s="26"/>
      <c r="M27" s="26"/>
      <c r="N27" s="27"/>
      <c r="O27" s="25"/>
      <c r="P27" s="26"/>
      <c r="Q27" s="26"/>
      <c r="R27" s="27"/>
      <c r="S27" s="25"/>
      <c r="T27" s="26"/>
      <c r="U27" s="26"/>
      <c r="V27" s="27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36.75" customHeight="1" x14ac:dyDescent="0.25">
      <c r="A28" s="10"/>
      <c r="B28" s="60" t="s">
        <v>162</v>
      </c>
      <c r="C28" s="61"/>
      <c r="D28" s="61">
        <f>'Plan de Acción 2024'!C30</f>
        <v>0</v>
      </c>
      <c r="E28" s="61">
        <f>'Plan de Acción 2024'!D30</f>
        <v>0</v>
      </c>
      <c r="F28" s="62">
        <f>'Plan de Acción 2024'!E30</f>
        <v>0</v>
      </c>
      <c r="G28" s="25"/>
      <c r="H28" s="26"/>
      <c r="I28" s="26"/>
      <c r="J28" s="27"/>
      <c r="K28" s="25"/>
      <c r="L28" s="26"/>
      <c r="M28" s="26"/>
      <c r="N28" s="27"/>
      <c r="O28" s="25"/>
      <c r="P28" s="26"/>
      <c r="Q28" s="26"/>
      <c r="R28" s="27"/>
      <c r="S28" s="25"/>
      <c r="T28" s="26"/>
      <c r="U28" s="26"/>
      <c r="V28" s="27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34.5" customHeight="1" x14ac:dyDescent="0.25">
      <c r="A29" s="10">
        <v>18</v>
      </c>
      <c r="B29" s="58" t="str">
        <f>'Plan de Acción 2024'!B31</f>
        <v xml:space="preserve">Aplicación de la batería psicosocial </v>
      </c>
      <c r="C29" s="59"/>
      <c r="D29" s="36" t="str">
        <f>'Plan de Acción 2024'!C31</f>
        <v xml:space="preserve">Informe resultados aplicación Batería Riesgo Psicosocial </v>
      </c>
      <c r="E29" s="36" t="str">
        <f>'Plan de Acción 2024'!D31</f>
        <v>Subdirección Corporativa
Gestión del Talento Humano 
Seguridad y Salud en el Trabajo
Proveedor Externo</v>
      </c>
      <c r="F29" s="37">
        <f>IF('Plan de Acción 2024'!E31="","",'Plan de Acción 2024'!E31)</f>
        <v>45656</v>
      </c>
      <c r="G29" s="25"/>
      <c r="H29" s="26"/>
      <c r="I29" s="26"/>
      <c r="J29" s="27"/>
      <c r="K29" s="25"/>
      <c r="L29" s="26"/>
      <c r="M29" s="26"/>
      <c r="N29" s="27"/>
      <c r="O29" s="25"/>
      <c r="P29" s="26"/>
      <c r="Q29" s="26"/>
      <c r="R29" s="27"/>
      <c r="S29" s="25"/>
      <c r="T29" s="26"/>
      <c r="U29" s="26"/>
      <c r="V29" s="27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34.5" customHeight="1" x14ac:dyDescent="0.25">
      <c r="A30" s="10">
        <v>19</v>
      </c>
      <c r="B30" s="58" t="str">
        <f>'Plan de Acción 2024'!B32</f>
        <v>Continuar con el  Programa preventivo de riesgo psicosocial (Charlas estrés laboral, seguimiento de casos apoyo psicosocial, capacitaciones en temas comunicación asertiva, trabajo en equipo)</v>
      </c>
      <c r="C30" s="59"/>
      <c r="D30" s="36" t="str">
        <f>'Plan de Acción 2024'!C32</f>
        <v xml:space="preserve">Informe seguimiento de casos por parte de psicólogo ARL </v>
      </c>
      <c r="E30" s="36" t="str">
        <f>'Plan de Acción 2024'!D32</f>
        <v>Seguridad y Salud en el Trabajo
ARL</v>
      </c>
      <c r="F30" s="37">
        <f>IF('Plan de Acción 2024'!E32="","",'Plan de Acción 2024'!E32)</f>
        <v>45656</v>
      </c>
      <c r="G30" s="25"/>
      <c r="H30" s="26"/>
      <c r="I30" s="26"/>
      <c r="J30" s="27"/>
      <c r="K30" s="25"/>
      <c r="L30" s="26"/>
      <c r="M30" s="26"/>
      <c r="N30" s="27"/>
      <c r="O30" s="25"/>
      <c r="P30" s="26"/>
      <c r="Q30" s="26"/>
      <c r="R30" s="27"/>
      <c r="S30" s="25"/>
      <c r="T30" s="26"/>
      <c r="U30" s="26"/>
      <c r="V30" s="27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34.5" customHeight="1" x14ac:dyDescent="0.25">
      <c r="A31" s="10">
        <v>20</v>
      </c>
      <c r="B31" s="58" t="str">
        <f>'Plan de Acción 2024'!B33</f>
        <v>Diseño e implementación de la Estrategia para el cuidado de la Salud Mental Programa Psicoemocional</v>
      </c>
      <c r="C31" s="59"/>
      <c r="D31" s="36" t="str">
        <f>'Plan de Acción 2024'!C33</f>
        <v xml:space="preserve">Documento diseño de estrategia </v>
      </c>
      <c r="E31" s="36" t="str">
        <f>'Plan de Acción 2024'!D33</f>
        <v>Subdirección Corporativa
Gestión del Talento Humano 
Seguridad y Salud en el Trabajo
ARL</v>
      </c>
      <c r="F31" s="37">
        <f>IF('Plan de Acción 2024'!E33="","",'Plan de Acción 2024'!E33)</f>
        <v>45656</v>
      </c>
      <c r="G31" s="25"/>
      <c r="H31" s="26"/>
      <c r="I31" s="26"/>
      <c r="J31" s="27"/>
      <c r="K31" s="25"/>
      <c r="L31" s="26"/>
      <c r="M31" s="26"/>
      <c r="N31" s="27"/>
      <c r="O31" s="25"/>
      <c r="P31" s="26"/>
      <c r="Q31" s="26"/>
      <c r="R31" s="27"/>
      <c r="S31" s="25"/>
      <c r="T31" s="26"/>
      <c r="U31" s="26"/>
      <c r="V31" s="27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34.5" customHeight="1" x14ac:dyDescent="0.25">
      <c r="A32" s="10">
        <v>21</v>
      </c>
      <c r="B32" s="58" t="str">
        <f>'Plan de Acción 2024'!B34</f>
        <v>Diseño e implementación de la Estrategia Salud Mental para el personal que atiende Emergencias</v>
      </c>
      <c r="C32" s="59"/>
      <c r="D32" s="36" t="str">
        <f>'Plan de Acción 2024'!C34</f>
        <v xml:space="preserve">Documento diseño de estrategia </v>
      </c>
      <c r="E32" s="36" t="str">
        <f>'Plan de Acción 2024'!D34</f>
        <v>Subdirección Corporativa
Gestión del Talento Humano 
Seguridad y Salud en el Trabajo
ARL</v>
      </c>
      <c r="F32" s="37">
        <f>IF('Plan de Acción 2024'!E34="","",'Plan de Acción 2024'!E34)</f>
        <v>45656</v>
      </c>
      <c r="G32" s="25"/>
      <c r="H32" s="26"/>
      <c r="I32" s="26"/>
      <c r="J32" s="27"/>
      <c r="K32" s="25"/>
      <c r="L32" s="26"/>
      <c r="M32" s="26"/>
      <c r="N32" s="27"/>
      <c r="O32" s="25"/>
      <c r="P32" s="26"/>
      <c r="Q32" s="26"/>
      <c r="R32" s="27"/>
      <c r="S32" s="25"/>
      <c r="T32" s="26"/>
      <c r="U32" s="26"/>
      <c r="V32" s="27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36.75" customHeight="1" x14ac:dyDescent="0.25">
      <c r="A33" s="10"/>
      <c r="B33" s="60" t="s">
        <v>144</v>
      </c>
      <c r="C33" s="61"/>
      <c r="D33" s="61">
        <f>'Plan de Acción 2024'!C35</f>
        <v>0</v>
      </c>
      <c r="E33" s="61">
        <f>'Plan de Acción 2024'!D35</f>
        <v>0</v>
      </c>
      <c r="F33" s="62">
        <f>'Plan de Acción 2024'!E35</f>
        <v>0</v>
      </c>
      <c r="G33" s="25"/>
      <c r="H33" s="26"/>
      <c r="I33" s="26"/>
      <c r="J33" s="27"/>
      <c r="K33" s="25"/>
      <c r="L33" s="26"/>
      <c r="M33" s="26"/>
      <c r="N33" s="27"/>
      <c r="O33" s="25"/>
      <c r="P33" s="26"/>
      <c r="Q33" s="26"/>
      <c r="R33" s="27"/>
      <c r="S33" s="25"/>
      <c r="T33" s="26"/>
      <c r="U33" s="26"/>
      <c r="V33" s="27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34.5" customHeight="1" x14ac:dyDescent="0.25">
      <c r="A34" s="10">
        <v>22</v>
      </c>
      <c r="B34" s="58" t="str">
        <f>'Plan de Acción 2024'!B36</f>
        <v>Tamizaje IMC</v>
      </c>
      <c r="C34" s="59"/>
      <c r="D34" s="36" t="str">
        <f>'Plan de Acción 2024'!C36</f>
        <v>Lista de asistencia actividad informe por parte de la enfermera ARL</v>
      </c>
      <c r="E34" s="36" t="str">
        <f>'Plan de Acción 2024'!D36</f>
        <v>Seguridad y Salud en el Trabajo
ARL</v>
      </c>
      <c r="F34" s="37">
        <f>IF('Plan de Acción 2024'!E36="","",'Plan de Acción 2024'!E36)</f>
        <v>45595</v>
      </c>
      <c r="G34" s="25"/>
      <c r="H34" s="26"/>
      <c r="I34" s="26"/>
      <c r="J34" s="27"/>
      <c r="K34" s="25"/>
      <c r="L34" s="26"/>
      <c r="M34" s="26"/>
      <c r="N34" s="27"/>
      <c r="O34" s="25"/>
      <c r="P34" s="26"/>
      <c r="Q34" s="26"/>
      <c r="R34" s="27"/>
      <c r="S34" s="25"/>
      <c r="T34" s="26"/>
      <c r="U34" s="26"/>
      <c r="V34" s="27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34.5" customHeight="1" x14ac:dyDescent="0.25">
      <c r="A35" s="10">
        <v>23</v>
      </c>
      <c r="B35" s="58" t="str">
        <f>'Plan de Acción 2024'!B37</f>
        <v xml:space="preserve">Sensibilizaciones aliméntate saludablemente, activa tu cuerpo, hábitos saludables. </v>
      </c>
      <c r="C35" s="59"/>
      <c r="D35" s="36" t="str">
        <f>'Plan de Acción 2024'!C37</f>
        <v xml:space="preserve">Lista de asistencia a sensibilizaciones </v>
      </c>
      <c r="E35" s="36" t="str">
        <f>'Plan de Acción 2024'!D37</f>
        <v>Seguridad y Salud en el Trabajo
ARL</v>
      </c>
      <c r="F35" s="37">
        <f>IF('Plan de Acción 2024'!E37="","",'Plan de Acción 2024'!E37)</f>
        <v>45656</v>
      </c>
      <c r="G35" s="25"/>
      <c r="H35" s="26"/>
      <c r="I35" s="26"/>
      <c r="J35" s="27"/>
      <c r="K35" s="25"/>
      <c r="L35" s="26"/>
      <c r="M35" s="26"/>
      <c r="N35" s="27"/>
      <c r="O35" s="25"/>
      <c r="P35" s="26"/>
      <c r="Q35" s="26"/>
      <c r="R35" s="27"/>
      <c r="S35" s="25"/>
      <c r="T35" s="26"/>
      <c r="U35" s="26"/>
      <c r="V35" s="27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34.5" customHeight="1" x14ac:dyDescent="0.25">
      <c r="A36" s="10">
        <v>24</v>
      </c>
      <c r="B36" s="58" t="str">
        <f>'Plan de Acción 2024'!B38</f>
        <v>Sensibilización, campañas de prevención sobre tabaco y alcohol, diseño política de prevención</v>
      </c>
      <c r="C36" s="59"/>
      <c r="D36" s="36" t="str">
        <f>'Plan de Acción 2024'!C38</f>
        <v xml:space="preserve">Lista asistencia recomendaciones básicas entregada a cada uno de los funcionarios </v>
      </c>
      <c r="E36" s="36" t="str">
        <f>'Plan de Acción 2024'!D38</f>
        <v>Seguridad y Salud en el Trabajo
ARL</v>
      </c>
      <c r="F36" s="37">
        <f>IF('Plan de Acción 2024'!E38="","",'Plan de Acción 2024'!E38)</f>
        <v>45656</v>
      </c>
      <c r="G36" s="25"/>
      <c r="H36" s="26"/>
      <c r="I36" s="26"/>
      <c r="J36" s="27"/>
      <c r="K36" s="25"/>
      <c r="L36" s="26"/>
      <c r="M36" s="26"/>
      <c r="N36" s="27"/>
      <c r="O36" s="25"/>
      <c r="P36" s="26"/>
      <c r="Q36" s="26"/>
      <c r="R36" s="27"/>
      <c r="S36" s="25"/>
      <c r="T36" s="26"/>
      <c r="U36" s="26"/>
      <c r="V36" s="27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34.5" customHeight="1" x14ac:dyDescent="0.25">
      <c r="A37" s="10">
        <v>25</v>
      </c>
      <c r="B37" s="58" t="str">
        <f>'Plan de Acción 2024'!B39</f>
        <v xml:space="preserve">Cuidado de la mujer sensibilización ciclo menstrual. </v>
      </c>
      <c r="C37" s="59"/>
      <c r="D37" s="36" t="str">
        <f>'Plan de Acción 2024'!C39</f>
        <v xml:space="preserve">Lista de asistencia a sensibilizaciones </v>
      </c>
      <c r="E37" s="36" t="str">
        <f>'Plan de Acción 2024'!D39</f>
        <v>Subdirección Corporativa 
Gestión del Talento Humano 
Seguridad y Salud en el Trabajo</v>
      </c>
      <c r="F37" s="37">
        <f>IF('Plan de Acción 2024'!E39="","",'Plan de Acción 2024'!E39)</f>
        <v>45656</v>
      </c>
      <c r="G37" s="25"/>
      <c r="H37" s="26"/>
      <c r="I37" s="26"/>
      <c r="J37" s="27"/>
      <c r="K37" s="25"/>
      <c r="L37" s="26"/>
      <c r="M37" s="26"/>
      <c r="N37" s="27"/>
      <c r="O37" s="25"/>
      <c r="P37" s="26"/>
      <c r="Q37" s="26"/>
      <c r="R37" s="27"/>
      <c r="S37" s="25"/>
      <c r="T37" s="26"/>
      <c r="U37" s="26"/>
      <c r="V37" s="27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36.75" customHeight="1" x14ac:dyDescent="0.25">
      <c r="A38" s="10"/>
      <c r="B38" s="60" t="s">
        <v>94</v>
      </c>
      <c r="C38" s="61"/>
      <c r="D38" s="61">
        <f>'Plan de Acción 2024'!C40</f>
        <v>0</v>
      </c>
      <c r="E38" s="61">
        <f>'Plan de Acción 2024'!D40</f>
        <v>0</v>
      </c>
      <c r="F38" s="62">
        <f>'Plan de Acción 2024'!E40</f>
        <v>0</v>
      </c>
      <c r="G38" s="25"/>
      <c r="H38" s="26"/>
      <c r="I38" s="26"/>
      <c r="J38" s="27"/>
      <c r="K38" s="25"/>
      <c r="L38" s="26"/>
      <c r="M38" s="26"/>
      <c r="N38" s="27"/>
      <c r="O38" s="25"/>
      <c r="P38" s="26"/>
      <c r="Q38" s="26"/>
      <c r="R38" s="27"/>
      <c r="S38" s="25"/>
      <c r="T38" s="26"/>
      <c r="U38" s="26"/>
      <c r="V38" s="27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34.5" customHeight="1" x14ac:dyDescent="0.25">
      <c r="A39" s="10">
        <v>26</v>
      </c>
      <c r="B39" s="58" t="str">
        <f>'Plan de Acción 2024'!B41</f>
        <v xml:space="preserve">Entrega de elementos de protección personal </v>
      </c>
      <c r="C39" s="59"/>
      <c r="D39" s="36" t="str">
        <f>'Plan de Acción 2024'!C41</f>
        <v xml:space="preserve">Lista control entrega EPP </v>
      </c>
      <c r="E39" s="36" t="str">
        <f>'Plan de Acción 2024'!D41</f>
        <v>Subdirección Corporativa 
Seguridad y Salud en el Trabajo</v>
      </c>
      <c r="F39" s="37">
        <f>IF('Plan de Acción 2024'!E41="","",'Plan de Acción 2024'!E41)</f>
        <v>45656</v>
      </c>
      <c r="G39" s="25"/>
      <c r="H39" s="26"/>
      <c r="I39" s="26"/>
      <c r="J39" s="27"/>
      <c r="K39" s="25"/>
      <c r="L39" s="26"/>
      <c r="M39" s="26"/>
      <c r="N39" s="27"/>
      <c r="O39" s="25"/>
      <c r="P39" s="26"/>
      <c r="Q39" s="26"/>
      <c r="R39" s="27"/>
      <c r="S39" s="25"/>
      <c r="T39" s="26"/>
      <c r="U39" s="26"/>
      <c r="V39" s="27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34.5" customHeight="1" x14ac:dyDescent="0.25">
      <c r="A40" s="10">
        <v>27</v>
      </c>
      <c r="B40" s="58" t="str">
        <f>'Plan de Acción 2024'!B42</f>
        <v>Reportar e investigar los accidentes e incidentes laborales (Cada vez que se presente)</v>
      </c>
      <c r="C40" s="59"/>
      <c r="D40" s="36" t="str">
        <f>'Plan de Acción 2024'!C42</f>
        <v xml:space="preserve">Reporte emitido desde el portal de la ARL 
Formato investigación accidente de trabajo con las recomendaciones e intervenciones </v>
      </c>
      <c r="E40" s="36" t="str">
        <f>'Plan de Acción 2024'!D42</f>
        <v>Seguridad y Salud en el Trabajo
COPASST</v>
      </c>
      <c r="F40" s="37">
        <f>IF('Plan de Acción 2024'!E42="","",'Plan de Acción 2024'!E42)</f>
        <v>45656</v>
      </c>
      <c r="G40" s="25"/>
      <c r="H40" s="26"/>
      <c r="I40" s="26"/>
      <c r="J40" s="27"/>
      <c r="K40" s="25"/>
      <c r="L40" s="26"/>
      <c r="M40" s="26"/>
      <c r="N40" s="27"/>
      <c r="O40" s="25"/>
      <c r="P40" s="26"/>
      <c r="Q40" s="26"/>
      <c r="R40" s="27"/>
      <c r="S40" s="25"/>
      <c r="T40" s="26"/>
      <c r="U40" s="26"/>
      <c r="V40" s="27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34.5" customHeight="1" x14ac:dyDescent="0.25">
      <c r="A41" s="10">
        <v>28</v>
      </c>
      <c r="B41" s="58" t="str">
        <f>'Plan de Acción 2024'!B43</f>
        <v xml:space="preserve">Medición de iluminación B7, B11, C4, CDLyR </v>
      </c>
      <c r="C41" s="59"/>
      <c r="D41" s="36" t="str">
        <f>'Plan de Acción 2024'!C43</f>
        <v xml:space="preserve">Informe resultado mediciones </v>
      </c>
      <c r="E41" s="36" t="str">
        <f>'Plan de Acción 2024'!D43</f>
        <v>Seguridad y Salud en el Trabajo
ARL</v>
      </c>
      <c r="F41" s="37">
        <f>IF('Plan de Acción 2024'!E43="","",'Plan de Acción 2024'!E43)</f>
        <v>45656</v>
      </c>
      <c r="G41" s="25"/>
      <c r="H41" s="26"/>
      <c r="I41" s="26"/>
      <c r="J41" s="27"/>
      <c r="K41" s="25"/>
      <c r="L41" s="26"/>
      <c r="M41" s="26"/>
      <c r="N41" s="27"/>
      <c r="O41" s="25"/>
      <c r="P41" s="26"/>
      <c r="Q41" s="26"/>
      <c r="R41" s="27"/>
      <c r="S41" s="25"/>
      <c r="T41" s="26"/>
      <c r="U41" s="26"/>
      <c r="V41" s="27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34.5" customHeight="1" x14ac:dyDescent="0.25">
      <c r="A42" s="10">
        <v>29</v>
      </c>
      <c r="B42" s="58" t="str">
        <f>'Plan de Acción 2024'!B44</f>
        <v xml:space="preserve">Medición de Confort Térmico B7, B11, C4, CDLyR </v>
      </c>
      <c r="C42" s="59"/>
      <c r="D42" s="36" t="str">
        <f>'Plan de Acción 2024'!C44</f>
        <v xml:space="preserve">Informe resultado mediciones </v>
      </c>
      <c r="E42" s="36" t="str">
        <f>'Plan de Acción 2024'!D44</f>
        <v>Seguridad y Salud en el Trabajo
ARL</v>
      </c>
      <c r="F42" s="37">
        <f>IF('Plan de Acción 2024'!E44="","",'Plan de Acción 2024'!E44)</f>
        <v>45656</v>
      </c>
      <c r="G42" s="25"/>
      <c r="H42" s="26"/>
      <c r="I42" s="26"/>
      <c r="J42" s="27"/>
      <c r="K42" s="25"/>
      <c r="L42" s="26"/>
      <c r="M42" s="26"/>
      <c r="N42" s="27"/>
      <c r="O42" s="25"/>
      <c r="P42" s="26"/>
      <c r="Q42" s="26"/>
      <c r="R42" s="27"/>
      <c r="S42" s="25"/>
      <c r="T42" s="26"/>
      <c r="U42" s="26"/>
      <c r="V42" s="27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34.5" customHeight="1" x14ac:dyDescent="0.25">
      <c r="A43" s="10">
        <v>30</v>
      </c>
      <c r="B43" s="58" t="str">
        <f>'Plan de Acción 2024'!B45</f>
        <v xml:space="preserve">Medición de Radiaciones no ionizantes B7, B11, C4, CDLyR </v>
      </c>
      <c r="C43" s="59"/>
      <c r="D43" s="36" t="str">
        <f>'Plan de Acción 2024'!C45</f>
        <v xml:space="preserve">Informe resultado mediciones </v>
      </c>
      <c r="E43" s="36" t="str">
        <f>'Plan de Acción 2024'!D45</f>
        <v>Seguridad y Salud en el Trabajo
ARL</v>
      </c>
      <c r="F43" s="37">
        <f>IF('Plan de Acción 2024'!E45="","",'Plan de Acción 2024'!E45)</f>
        <v>45656</v>
      </c>
      <c r="G43" s="25"/>
      <c r="H43" s="26"/>
      <c r="I43" s="26"/>
      <c r="J43" s="27"/>
      <c r="K43" s="25"/>
      <c r="L43" s="26"/>
      <c r="M43" s="26"/>
      <c r="N43" s="27"/>
      <c r="O43" s="25"/>
      <c r="P43" s="26"/>
      <c r="Q43" s="26"/>
      <c r="R43" s="27"/>
      <c r="S43" s="25"/>
      <c r="T43" s="26"/>
      <c r="U43" s="26"/>
      <c r="V43" s="27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34.5" customHeight="1" x14ac:dyDescent="0.25">
      <c r="A44" s="10">
        <v>31</v>
      </c>
      <c r="B44" s="58" t="str">
        <f>'Plan de Acción 2024'!B46</f>
        <v xml:space="preserve">Medición de Ruido B7, B11, C4, CDLyR </v>
      </c>
      <c r="C44" s="59"/>
      <c r="D44" s="36" t="str">
        <f>'Plan de Acción 2024'!C46</f>
        <v xml:space="preserve">Informe resultado mediciones </v>
      </c>
      <c r="E44" s="36" t="str">
        <f>'Plan de Acción 2024'!D46</f>
        <v>Subdirección Corporativa 
Gestión del Talento Humano 
Seguridad y Salud en el Trabajo
ARL</v>
      </c>
      <c r="F44" s="37">
        <f>IF('Plan de Acción 2024'!E46="","",'Plan de Acción 2024'!E46)</f>
        <v>45656</v>
      </c>
      <c r="G44" s="25"/>
      <c r="H44" s="26"/>
      <c r="I44" s="26"/>
      <c r="J44" s="27"/>
      <c r="K44" s="25"/>
      <c r="L44" s="26"/>
      <c r="M44" s="26"/>
      <c r="N44" s="27"/>
      <c r="O44" s="25"/>
      <c r="P44" s="26"/>
      <c r="Q44" s="26"/>
      <c r="R44" s="27"/>
      <c r="S44" s="25"/>
      <c r="T44" s="26"/>
      <c r="U44" s="26"/>
      <c r="V44" s="27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34.5" customHeight="1" x14ac:dyDescent="0.25">
      <c r="A45" s="10">
        <v>32</v>
      </c>
      <c r="B45" s="58" t="str">
        <f>'Plan de Acción 2024'!B47</f>
        <v>Actualización documental SG-SST anual como
- Matriz de identificación de peligros, identificar, valorar, establecer controles. 
- Plan de Emergencias y Contingencias 
- SGA
- Programa Trabajo en Alturas
- Demás documentación relacionadas con la Resolución 0312 de 2019</v>
      </c>
      <c r="C45" s="59"/>
      <c r="D45" s="36" t="str">
        <f>'Plan de Acción 2024'!C47</f>
        <v>Matriz de peligros actualizada y socializada</v>
      </c>
      <c r="E45" s="36" t="str">
        <f>'Plan de Acción 2024'!D47</f>
        <v>Seguridad y Salud en el Trabajo
ARL</v>
      </c>
      <c r="F45" s="37">
        <f>IF('Plan de Acción 2024'!E47="","",'Plan de Acción 2024'!E47)</f>
        <v>45626</v>
      </c>
      <c r="G45" s="25"/>
      <c r="H45" s="26"/>
      <c r="I45" s="26"/>
      <c r="J45" s="27"/>
      <c r="K45" s="25"/>
      <c r="L45" s="26"/>
      <c r="M45" s="26"/>
      <c r="N45" s="27"/>
      <c r="O45" s="25"/>
      <c r="P45" s="26"/>
      <c r="Q45" s="26"/>
      <c r="R45" s="27"/>
      <c r="S45" s="25"/>
      <c r="T45" s="26"/>
      <c r="U45" s="26"/>
      <c r="V45" s="27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34.5" customHeight="1" x14ac:dyDescent="0.25">
      <c r="A46" s="10">
        <v>33</v>
      </c>
      <c r="B46" s="58" t="str">
        <f>'Plan de Acción 2024'!B48</f>
        <v>Simulacro de evacuación</v>
      </c>
      <c r="C46" s="59"/>
      <c r="D46" s="36" t="str">
        <f>'Plan de Acción 2024'!C48</f>
        <v xml:space="preserve">Informe resultados participación simulacro distrital </v>
      </c>
      <c r="E46" s="36" t="str">
        <f>'Plan de Acción 2024'!D48</f>
        <v>Seguridad y Salud en el Trabajo
Brigada de Emergencias</v>
      </c>
      <c r="F46" s="37">
        <f>IF('Plan de Acción 2024'!E48="","",'Plan de Acción 2024'!E48)</f>
        <v>45595</v>
      </c>
      <c r="G46" s="25"/>
      <c r="H46" s="26"/>
      <c r="I46" s="26"/>
      <c r="J46" s="27"/>
      <c r="K46" s="25"/>
      <c r="L46" s="26"/>
      <c r="M46" s="26"/>
      <c r="N46" s="27"/>
      <c r="O46" s="25"/>
      <c r="P46" s="26"/>
      <c r="Q46" s="26"/>
      <c r="R46" s="27"/>
      <c r="S46" s="25"/>
      <c r="T46" s="26"/>
      <c r="U46" s="26"/>
      <c r="V46" s="27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34.5" customHeight="1" x14ac:dyDescent="0.25">
      <c r="A47" s="10">
        <v>34</v>
      </c>
      <c r="B47" s="58" t="str">
        <f>'Plan de Acción 2024'!B49</f>
        <v>Capacitación Brigada de Emergencias en primeros auxilios, manejo de extintores, evacuación y pista de entrenamiento</v>
      </c>
      <c r="C47" s="59"/>
      <c r="D47" s="36" t="str">
        <f>'Plan de Acción 2024'!C49</f>
        <v>Lista de asistencia capacitación</v>
      </c>
      <c r="E47" s="36" t="str">
        <f>'Plan de Acción 2024'!D49</f>
        <v>Seguridad y Salud en el Trabajo
ARL
Brigada de Emergencias</v>
      </c>
      <c r="F47" s="37">
        <f>IF('Plan de Acción 2024'!E49="","",'Plan de Acción 2024'!E49)</f>
        <v>45656</v>
      </c>
      <c r="G47" s="25"/>
      <c r="H47" s="26"/>
      <c r="I47" s="26"/>
      <c r="J47" s="27"/>
      <c r="K47" s="25"/>
      <c r="L47" s="26"/>
      <c r="M47" s="26"/>
      <c r="N47" s="27"/>
      <c r="O47" s="25"/>
      <c r="P47" s="26"/>
      <c r="Q47" s="26"/>
      <c r="R47" s="27"/>
      <c r="S47" s="25"/>
      <c r="T47" s="26"/>
      <c r="U47" s="26"/>
      <c r="V47" s="27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36.75" customHeight="1" x14ac:dyDescent="0.25">
      <c r="A48" s="10"/>
      <c r="B48" s="60" t="s">
        <v>107</v>
      </c>
      <c r="C48" s="61"/>
      <c r="D48" s="61">
        <f>'Plan de Acción 2024'!C50</f>
        <v>0</v>
      </c>
      <c r="E48" s="61">
        <f>'Plan de Acción 2024'!D50</f>
        <v>0</v>
      </c>
      <c r="F48" s="62">
        <f>'Plan de Acción 2024'!E50</f>
        <v>0</v>
      </c>
      <c r="G48" s="25"/>
      <c r="H48" s="26"/>
      <c r="I48" s="26"/>
      <c r="J48" s="27"/>
      <c r="K48" s="25"/>
      <c r="L48" s="26"/>
      <c r="M48" s="26"/>
      <c r="N48" s="27"/>
      <c r="O48" s="25"/>
      <c r="P48" s="26"/>
      <c r="Q48" s="26"/>
      <c r="R48" s="27"/>
      <c r="S48" s="25"/>
      <c r="T48" s="26"/>
      <c r="U48" s="26"/>
      <c r="V48" s="27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 ht="34.5" customHeight="1" x14ac:dyDescent="0.25">
      <c r="A49" s="10">
        <v>35</v>
      </c>
      <c r="B49" s="58" t="str">
        <f>'Plan de Acción 2024'!B51</f>
        <v>Acompañamiento funcionamiento del Comité de Convivencia Laboral y Comité Paritario de Seguridad y Salud en el Trabajo.</v>
      </c>
      <c r="C49" s="59"/>
      <c r="D49" s="36" t="str">
        <f>'Plan de Acción 2024'!C51</f>
        <v>Citaciones, correos electronicos, o actas de reunión</v>
      </c>
      <c r="E49" s="36" t="str">
        <f>'Plan de Acción 2024'!D51</f>
        <v xml:space="preserve">Seguridad y Salud en el Trabajo </v>
      </c>
      <c r="F49" s="37">
        <f>IF('Plan de Acción 2024'!E51="","",'Plan de Acción 2024'!E51)</f>
        <v>45656</v>
      </c>
      <c r="G49" s="25"/>
      <c r="H49" s="26"/>
      <c r="I49" s="26"/>
      <c r="J49" s="27"/>
      <c r="K49" s="25"/>
      <c r="L49" s="26"/>
      <c r="M49" s="26"/>
      <c r="N49" s="27"/>
      <c r="O49" s="25"/>
      <c r="P49" s="26"/>
      <c r="Q49" s="26"/>
      <c r="R49" s="27"/>
      <c r="S49" s="25"/>
      <c r="T49" s="26"/>
      <c r="U49" s="26"/>
      <c r="V49" s="27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34.5" customHeight="1" x14ac:dyDescent="0.25">
      <c r="A50" s="10">
        <v>36</v>
      </c>
      <c r="B50" s="58" t="str">
        <f>'Plan de Acción 2024'!B52</f>
        <v xml:space="preserve">Capacitación a instancias bipartitas como los son Comité Paritario de Seguridad y Salud en el Trabajo y Comité de Convivencia Laboral </v>
      </c>
      <c r="C50" s="59"/>
      <c r="D50" s="36" t="str">
        <f>'Plan de Acción 2024'!C52</f>
        <v>Lista de asistencia a capacitaciones</v>
      </c>
      <c r="E50" s="36" t="str">
        <f>'Plan de Acción 2024'!D52</f>
        <v>Subdirección Corporativa 
Gestión del Talento Humano
Seguridad y Salud en el Trabajo 
ARL</v>
      </c>
      <c r="F50" s="37">
        <f>IF('Plan de Acción 2024'!E52="","",'Plan de Acción 2024'!E52)</f>
        <v>45656</v>
      </c>
      <c r="G50" s="25"/>
      <c r="H50" s="26"/>
      <c r="I50" s="26"/>
      <c r="J50" s="27"/>
      <c r="K50" s="25"/>
      <c r="L50" s="26"/>
      <c r="M50" s="26"/>
      <c r="N50" s="27"/>
      <c r="O50" s="25"/>
      <c r="P50" s="26"/>
      <c r="Q50" s="26"/>
      <c r="R50" s="27"/>
      <c r="S50" s="25"/>
      <c r="T50" s="26"/>
      <c r="U50" s="26"/>
      <c r="V50" s="27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 ht="36.75" customHeight="1" x14ac:dyDescent="0.25">
      <c r="A51" s="10"/>
      <c r="B51" s="60" t="s">
        <v>163</v>
      </c>
      <c r="C51" s="61"/>
      <c r="D51" s="61"/>
      <c r="E51" s="61"/>
      <c r="F51" s="62"/>
      <c r="G51" s="25"/>
      <c r="H51" s="26"/>
      <c r="I51" s="26"/>
      <c r="J51" s="27"/>
      <c r="K51" s="25"/>
      <c r="L51" s="26"/>
      <c r="M51" s="26"/>
      <c r="N51" s="27"/>
      <c r="O51" s="25"/>
      <c r="P51" s="26"/>
      <c r="Q51" s="26"/>
      <c r="R51" s="27"/>
      <c r="S51" s="25"/>
      <c r="T51" s="26"/>
      <c r="U51" s="26"/>
      <c r="V51" s="27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ht="34.5" customHeight="1" x14ac:dyDescent="0.25">
      <c r="A52" s="10">
        <v>37</v>
      </c>
      <c r="B52" s="58" t="str">
        <f>'Plan de Acción 2024'!B54</f>
        <v xml:space="preserve">Indicadores de capacitación relacionadas con SST </v>
      </c>
      <c r="C52" s="59"/>
      <c r="D52" s="36" t="str">
        <f>'Plan de Acción 2024'!C54</f>
        <v>Plan de Capacitación SG-SST</v>
      </c>
      <c r="E52" s="36" t="str">
        <f>'Plan de Acción 2024'!D54</f>
        <v xml:space="preserve">Seguridad y Salud en el Trabajo </v>
      </c>
      <c r="F52" s="37">
        <f>IF('Plan de Acción 2024'!E54="","",'Plan de Acción 2024'!E54)</f>
        <v>45656</v>
      </c>
      <c r="G52" s="25"/>
      <c r="H52" s="26"/>
      <c r="I52" s="26"/>
      <c r="J52" s="27"/>
      <c r="K52" s="25"/>
      <c r="L52" s="26"/>
      <c r="M52" s="26"/>
      <c r="N52" s="27"/>
      <c r="O52" s="25"/>
      <c r="P52" s="26"/>
      <c r="Q52" s="26"/>
      <c r="R52" s="27"/>
      <c r="S52" s="25"/>
      <c r="T52" s="26"/>
      <c r="U52" s="26"/>
      <c r="V52" s="27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34.5" customHeight="1" x14ac:dyDescent="0.25">
      <c r="A53" s="10">
        <v>38</v>
      </c>
      <c r="B53" s="58" t="str">
        <f>'Plan de Acción 2024'!B55</f>
        <v>Capacitación 50 o 20 horas SG-SST Comités SST</v>
      </c>
      <c r="C53" s="59"/>
      <c r="D53" s="36" t="str">
        <f>'Plan de Acción 2024'!C55</f>
        <v xml:space="preserve">Certificados asistencia curso </v>
      </c>
      <c r="E53" s="36" t="str">
        <f>'Plan de Acción 2024'!D55</f>
        <v xml:space="preserve">Seguridad y Salud en el Trabajo </v>
      </c>
      <c r="F53" s="37">
        <f>IF('Plan de Acción 2024'!E55="","",'Plan de Acción 2024'!E55)</f>
        <v>45595</v>
      </c>
      <c r="G53" s="25"/>
      <c r="H53" s="26"/>
      <c r="I53" s="26"/>
      <c r="J53" s="27"/>
      <c r="K53" s="25"/>
      <c r="L53" s="26"/>
      <c r="M53" s="26"/>
      <c r="N53" s="27"/>
      <c r="O53" s="25"/>
      <c r="P53" s="26"/>
      <c r="Q53" s="26"/>
      <c r="R53" s="27"/>
      <c r="S53" s="25"/>
      <c r="T53" s="26"/>
      <c r="U53" s="26"/>
      <c r="V53" s="27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37" ht="34.5" customHeight="1" x14ac:dyDescent="0.25">
      <c r="A54" s="10">
        <v>39</v>
      </c>
      <c r="B54" s="58" t="str">
        <f>'Plan de Acción 2024'!B56</f>
        <v>Actualización matriz de peligros con nivel de deficiencia, exposición cuando el peligro se identifique para todas las áreas de la Entidad</v>
      </c>
      <c r="C54" s="59"/>
      <c r="D54" s="36" t="str">
        <f>'Plan de Acción 2024'!C56</f>
        <v>Matriz de peligros actualizada</v>
      </c>
      <c r="E54" s="36" t="str">
        <f>'Plan de Acción 2024'!D56</f>
        <v xml:space="preserve">Seguridad y Salud en el Trabajo </v>
      </c>
      <c r="F54" s="37">
        <f>IF('Plan de Acción 2024'!E56="","",'Plan de Acción 2024'!E56)</f>
        <v>45595</v>
      </c>
      <c r="G54" s="25"/>
      <c r="H54" s="26"/>
      <c r="I54" s="26"/>
      <c r="J54" s="27"/>
      <c r="K54" s="25"/>
      <c r="L54" s="26"/>
      <c r="M54" s="26"/>
      <c r="N54" s="27"/>
      <c r="O54" s="25"/>
      <c r="P54" s="26"/>
      <c r="Q54" s="26"/>
      <c r="R54" s="27"/>
      <c r="S54" s="25"/>
      <c r="T54" s="26"/>
      <c r="U54" s="26"/>
      <c r="V54" s="27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37" ht="34.5" customHeight="1" thickBot="1" x14ac:dyDescent="0.3">
      <c r="A55" s="10">
        <v>40</v>
      </c>
      <c r="B55" s="58" t="str">
        <f>'Plan de Acción 2024'!B57</f>
        <v>Seguimiento a los objetivos del SG-SST</v>
      </c>
      <c r="C55" s="59"/>
      <c r="D55" s="36" t="str">
        <f>'Plan de Acción 2024'!C57</f>
        <v>Matriz Objetivos</v>
      </c>
      <c r="E55" s="36" t="str">
        <f>'Plan de Acción 2024'!D57</f>
        <v xml:space="preserve">Seguridad y Salud en el Trabajo </v>
      </c>
      <c r="F55" s="37">
        <f>IF('Plan de Acción 2024'!E57="","",'Plan de Acción 2024'!E57)</f>
        <v>45656</v>
      </c>
      <c r="G55" s="25"/>
      <c r="H55" s="26"/>
      <c r="I55" s="26"/>
      <c r="J55" s="27"/>
      <c r="K55" s="25"/>
      <c r="L55" s="26"/>
      <c r="M55" s="26"/>
      <c r="N55" s="27"/>
      <c r="O55" s="25"/>
      <c r="P55" s="26"/>
      <c r="Q55" s="26"/>
      <c r="R55" s="27"/>
      <c r="S55" s="25"/>
      <c r="T55" s="26"/>
      <c r="U55" s="26"/>
      <c r="V55" s="27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25.5" customHeight="1" thickBot="1" x14ac:dyDescent="0.35">
      <c r="A56" s="21"/>
      <c r="B56" s="22"/>
      <c r="C56" s="21"/>
      <c r="G56" s="23" t="str">
        <f>IFERROR(AVERAGE(G9:G55),"")</f>
        <v/>
      </c>
      <c r="K56" s="23" t="str">
        <f>IFERROR(AVERAGE(K9:K55),"")</f>
        <v/>
      </c>
      <c r="O56" s="23" t="str">
        <f>IFERROR(AVERAGE(O9:O55),"")</f>
        <v/>
      </c>
      <c r="S56" s="23" t="str">
        <f>IFERROR(AVERAGE(S9:S55),"")</f>
        <v/>
      </c>
    </row>
    <row r="57" spans="1:37" ht="16.5" x14ac:dyDescent="0.3"/>
    <row r="58" spans="1:37" ht="16.5" x14ac:dyDescent="0.3"/>
    <row r="59" spans="1:37" ht="16.5" x14ac:dyDescent="0.3"/>
    <row r="60" spans="1:37" ht="16.5" x14ac:dyDescent="0.3"/>
    <row r="61" spans="1:37" ht="16.5" x14ac:dyDescent="0.3"/>
    <row r="62" spans="1:37" ht="16.5" x14ac:dyDescent="0.3"/>
    <row r="63" spans="1:37" ht="16.5" x14ac:dyDescent="0.3"/>
    <row r="64" spans="1:37" ht="16.5" x14ac:dyDescent="0.3"/>
    <row r="65" ht="16.5" x14ac:dyDescent="0.3"/>
    <row r="66" ht="16.5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</sheetData>
  <sheetProtection formatColumns="0" formatRows="0" autoFilter="0"/>
  <mergeCells count="67">
    <mergeCell ref="B44:C44"/>
    <mergeCell ref="B45:C45"/>
    <mergeCell ref="B46:C46"/>
    <mergeCell ref="B47:C47"/>
    <mergeCell ref="B48:F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F38"/>
    <mergeCell ref="B29:C29"/>
    <mergeCell ref="B30:C30"/>
    <mergeCell ref="B31:C31"/>
    <mergeCell ref="B32:C32"/>
    <mergeCell ref="B33:F33"/>
    <mergeCell ref="B11:C11"/>
    <mergeCell ref="B12:C12"/>
    <mergeCell ref="B13:C13"/>
    <mergeCell ref="B9:C9"/>
    <mergeCell ref="B10:C10"/>
    <mergeCell ref="B20:C20"/>
    <mergeCell ref="B21:C21"/>
    <mergeCell ref="B23:C23"/>
    <mergeCell ref="B14:C14"/>
    <mergeCell ref="B15:C15"/>
    <mergeCell ref="B16:C16"/>
    <mergeCell ref="B18:C18"/>
    <mergeCell ref="B19:C19"/>
    <mergeCell ref="B17:F17"/>
    <mergeCell ref="B22:F22"/>
    <mergeCell ref="B26:C26"/>
    <mergeCell ref="B27:C27"/>
    <mergeCell ref="B24:C24"/>
    <mergeCell ref="B25:C25"/>
    <mergeCell ref="B28:F28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A1:B4"/>
    <mergeCell ref="U1:V1"/>
    <mergeCell ref="U2:V2"/>
    <mergeCell ref="U3:V3"/>
    <mergeCell ref="U4:V4"/>
    <mergeCell ref="C1:T4"/>
    <mergeCell ref="B54:C54"/>
    <mergeCell ref="B55:C55"/>
    <mergeCell ref="B49:C49"/>
    <mergeCell ref="B50:C50"/>
    <mergeCell ref="B52:C52"/>
    <mergeCell ref="B53:C53"/>
    <mergeCell ref="B51:F5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8" customWidth="1"/>
    <col min="2" max="2" width="23.42578125" style="8" customWidth="1"/>
    <col min="3" max="3" width="26.42578125" style="8" customWidth="1"/>
    <col min="4" max="16384" width="11.42578125" style="8"/>
  </cols>
  <sheetData>
    <row r="1" spans="1:3" s="6" customFormat="1" ht="30" x14ac:dyDescent="0.25">
      <c r="A1" s="5" t="s">
        <v>18</v>
      </c>
      <c r="B1" s="5" t="s">
        <v>21</v>
      </c>
      <c r="C1" s="5" t="s">
        <v>0</v>
      </c>
    </row>
    <row r="2" spans="1:3" s="7" customFormat="1" x14ac:dyDescent="0.25">
      <c r="A2" s="6" t="s">
        <v>19</v>
      </c>
      <c r="B2" s="7" t="s">
        <v>22</v>
      </c>
      <c r="C2" s="7" t="s">
        <v>1</v>
      </c>
    </row>
    <row r="3" spans="1:3" s="7" customFormat="1" x14ac:dyDescent="0.25">
      <c r="A3" s="6" t="s">
        <v>20</v>
      </c>
      <c r="B3" s="6" t="s">
        <v>29</v>
      </c>
      <c r="C3" s="7" t="s">
        <v>2</v>
      </c>
    </row>
    <row r="4" spans="1:3" s="7" customFormat="1" ht="30" x14ac:dyDescent="0.25">
      <c r="A4" s="6"/>
      <c r="B4" s="6" t="s">
        <v>23</v>
      </c>
      <c r="C4" s="7" t="s">
        <v>3</v>
      </c>
    </row>
    <row r="5" spans="1:3" ht="45" x14ac:dyDescent="0.25">
      <c r="B5" s="6" t="s">
        <v>24</v>
      </c>
      <c r="C5" s="9" t="s">
        <v>4</v>
      </c>
    </row>
    <row r="6" spans="1:3" ht="30" x14ac:dyDescent="0.25">
      <c r="B6" s="7" t="s">
        <v>25</v>
      </c>
      <c r="C6" s="9" t="s">
        <v>5</v>
      </c>
    </row>
    <row r="7" spans="1:3" x14ac:dyDescent="0.25">
      <c r="B7" s="9" t="s">
        <v>26</v>
      </c>
      <c r="C7" s="8" t="s">
        <v>6</v>
      </c>
    </row>
    <row r="8" spans="1:3" x14ac:dyDescent="0.25">
      <c r="B8" s="8" t="s">
        <v>30</v>
      </c>
      <c r="C8" s="8" t="s">
        <v>7</v>
      </c>
    </row>
    <row r="9" spans="1:3" x14ac:dyDescent="0.25">
      <c r="B9" s="8" t="s">
        <v>31</v>
      </c>
      <c r="C9" s="8" t="s">
        <v>8</v>
      </c>
    </row>
    <row r="10" spans="1:3" x14ac:dyDescent="0.25">
      <c r="B10" s="8" t="s">
        <v>27</v>
      </c>
      <c r="C10" s="8" t="s">
        <v>9</v>
      </c>
    </row>
    <row r="11" spans="1:3" x14ac:dyDescent="0.25">
      <c r="B11" s="8" t="s">
        <v>28</v>
      </c>
      <c r="C11" s="8" t="s">
        <v>10</v>
      </c>
    </row>
    <row r="12" spans="1:3" x14ac:dyDescent="0.25">
      <c r="C12" s="8" t="s">
        <v>11</v>
      </c>
    </row>
    <row r="13" spans="1:3" x14ac:dyDescent="0.25">
      <c r="C13" s="8" t="s">
        <v>12</v>
      </c>
    </row>
    <row r="14" spans="1:3" x14ac:dyDescent="0.25">
      <c r="C14" s="8" t="s">
        <v>13</v>
      </c>
    </row>
    <row r="15" spans="1:3" x14ac:dyDescent="0.25">
      <c r="C15" s="8" t="s">
        <v>14</v>
      </c>
    </row>
    <row r="16" spans="1:3" x14ac:dyDescent="0.25">
      <c r="C16" s="8" t="s">
        <v>15</v>
      </c>
    </row>
    <row r="17" spans="3:3" x14ac:dyDescent="0.25">
      <c r="C17" s="8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Carlos Ivan Rueda Blanco</cp:lastModifiedBy>
  <dcterms:created xsi:type="dcterms:W3CDTF">2021-10-27T17:44:21Z</dcterms:created>
  <dcterms:modified xsi:type="dcterms:W3CDTF">2024-01-31T15:41:43Z</dcterms:modified>
</cp:coreProperties>
</file>