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USER\Documents\METR\2020\IDIGER2020\Calidad\Documentación Calidad\GC\"/>
    </mc:Choice>
  </mc:AlternateContent>
  <xr:revisionPtr revIDLastSave="0" documentId="8_{AC188426-89E1-49F2-A210-DF6628C46212}" xr6:coauthVersionLast="45" xr6:coauthVersionMax="45" xr10:uidLastSave="{00000000-0000-0000-0000-000000000000}"/>
  <workbookProtection workbookAlgorithmName="SHA-512" workbookHashValue="mLyqUn7LaQDnHrK3RcJHa8wuaqcwOZkGcHLULMwAyjre+xILMuJAOn1P8muwDEycHbeLlreQOwwciD0K0QWikA==" workbookSaltValue="mOXYG87JBp96l2KfP6lSWw==" workbookSpinCount="100000" lockStructure="1"/>
  <bookViews>
    <workbookView xWindow="-120" yWindow="-120" windowWidth="29040" windowHeight="15840" activeTab="1" xr2:uid="{00000000-000D-0000-FFFF-FFFF00000000}"/>
  </bookViews>
  <sheets>
    <sheet name="Tipos de Riesgo" sheetId="3" r:id="rId1"/>
    <sheet name="Matriz de Riesgos (2)" sheetId="4" r:id="rId2"/>
  </sheets>
  <definedNames>
    <definedName name="_xlnm.Print_Area" localSheetId="1">'Matriz de Riesgos (2)'!$A$1:$Z$12</definedName>
    <definedName name="_xlnm.Print_Titles" localSheetId="1">'Matriz de Riesgos (2)'!$A:$E,'Matriz de Riesgos (2)'!$1:$6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0" i="4" l="1"/>
  <c r="R9" i="4"/>
  <c r="R8" i="4"/>
  <c r="R7" i="4"/>
  <c r="S7" i="4" s="1"/>
  <c r="L10" i="4"/>
  <c r="L9" i="4"/>
  <c r="L8" i="4"/>
  <c r="L7" i="4"/>
  <c r="M7" i="4" s="1"/>
  <c r="H7" i="4"/>
  <c r="J7" i="4"/>
  <c r="M10" i="4" l="1"/>
  <c r="M8" i="4"/>
  <c r="S10" i="4" l="1"/>
  <c r="J10" i="4"/>
  <c r="H10" i="4"/>
  <c r="S9" i="4"/>
  <c r="M9" i="4"/>
  <c r="J9" i="4"/>
  <c r="H9" i="4"/>
  <c r="S8" i="4"/>
  <c r="J8" i="4"/>
  <c r="H8" i="4"/>
</calcChain>
</file>

<file path=xl/sharedStrings.xml><?xml version="1.0" encoding="utf-8"?>
<sst xmlns="http://schemas.openxmlformats.org/spreadsheetml/2006/main" count="138" uniqueCount="107">
  <si>
    <t>No.</t>
  </si>
  <si>
    <t>Clase</t>
  </si>
  <si>
    <t>Fuente</t>
  </si>
  <si>
    <t>Etapa</t>
  </si>
  <si>
    <t>Tipo</t>
  </si>
  <si>
    <t>Descripción</t>
  </si>
  <si>
    <t>Consecuencia de la ocurrencia</t>
  </si>
  <si>
    <t>Probabilidad</t>
  </si>
  <si>
    <t>Impacto</t>
  </si>
  <si>
    <t>Valoración del Riesgo</t>
  </si>
  <si>
    <t>General</t>
  </si>
  <si>
    <t>Interno</t>
  </si>
  <si>
    <t xml:space="preserve">Operacional </t>
  </si>
  <si>
    <t>Planeación</t>
  </si>
  <si>
    <t>Externo</t>
  </si>
  <si>
    <t>Ejecución</t>
  </si>
  <si>
    <t>Regulatorio</t>
  </si>
  <si>
    <t>Categoría del Riesgo</t>
  </si>
  <si>
    <t>¿A quién se asigna?</t>
  </si>
  <si>
    <t>Tratamiento/Controles</t>
  </si>
  <si>
    <t>Riesgo Medio</t>
  </si>
  <si>
    <t>Entidad</t>
  </si>
  <si>
    <t>Contratista</t>
  </si>
  <si>
    <t>Riesgo Alto</t>
  </si>
  <si>
    <t>Entidad y contratista</t>
  </si>
  <si>
    <t>Impacto después de tratamiento</t>
  </si>
  <si>
    <t>¿Afecta la ejecución del Contrato?</t>
  </si>
  <si>
    <t>Persona responsable por implementar el tratamiento</t>
  </si>
  <si>
    <t>Fecha estimada inicio tratamiento</t>
  </si>
  <si>
    <t>Fecha estimada completa tratamiento</t>
  </si>
  <si>
    <t>Monitoreo y Revisión</t>
  </si>
  <si>
    <t>Categoría</t>
  </si>
  <si>
    <t>Como se realiza el monitoreo?</t>
  </si>
  <si>
    <t>Periodicidad ¿Cuando?</t>
  </si>
  <si>
    <t>Riesgo Bajo</t>
  </si>
  <si>
    <t>Eventualmente</t>
  </si>
  <si>
    <t>Inicio etapa precontractual</t>
  </si>
  <si>
    <t>Ejecución contractual</t>
  </si>
  <si>
    <t>Económicos</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</si>
  <si>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</si>
  <si>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</si>
  <si>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</si>
  <si>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Operacionales</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</si>
  <si>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</si>
  <si>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Financieros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</si>
  <si>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</si>
  <si>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</si>
  <si>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</si>
  <si>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</si>
  <si>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</si>
  <si>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</si>
  <si>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</si>
  <si>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</si>
  <si>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TIPOS DE RIESGO</t>
  </si>
  <si>
    <t>PROBABILIDAD DEL RIESGO</t>
  </si>
  <si>
    <t>Raro</t>
  </si>
  <si>
    <t>Improbable</t>
  </si>
  <si>
    <t>Posible</t>
  </si>
  <si>
    <t>Probable</t>
  </si>
  <si>
    <t>Casi cierto</t>
  </si>
  <si>
    <t>Valoración</t>
  </si>
  <si>
    <t>IMPACTO DEL RIESGO</t>
  </si>
  <si>
    <t>Insignificante</t>
  </si>
  <si>
    <t>Menor</t>
  </si>
  <si>
    <t>Moderado</t>
  </si>
  <si>
    <t>Mayor</t>
  </si>
  <si>
    <t>Catastrófico</t>
  </si>
  <si>
    <t>Riesgo Extremo</t>
  </si>
  <si>
    <t>CATEGORÍA DEL RIESGO</t>
  </si>
  <si>
    <t>VALORACIÓN</t>
  </si>
  <si>
    <t>ETAPAS</t>
  </si>
  <si>
    <t>Selección</t>
  </si>
  <si>
    <t>Contratación</t>
  </si>
  <si>
    <t>Finalizada la etapa de ejecución</t>
  </si>
  <si>
    <t>MATRIZ DE IDENTIFICACION Y DISTRIBUCION DE RIESGOS</t>
  </si>
  <si>
    <t>OBJETO:</t>
  </si>
  <si>
    <t>Dependencia que establece la necesidad
Oficina Asesora Juridica
Supervisor y/o interventor</t>
  </si>
  <si>
    <t>Finalización etapa de ejecución</t>
  </si>
  <si>
    <t>Contratista y Entidad</t>
  </si>
  <si>
    <t>Si se presenta anotar el tratamiento que se le dio al riesgo y modicar la matriz</t>
  </si>
  <si>
    <t xml:space="preserve">Identificacion </t>
  </si>
  <si>
    <t>Genera retraso en la ejecución.</t>
  </si>
  <si>
    <t>Contractual</t>
  </si>
  <si>
    <t>Retraso en el cumplimiento de los requisitos de inicio de ejecución del contrato, en especial, los que son a cargo del contratista como la presentación y/o publicación de las garantías de cumplimiento del contrato en la Plataforma SECOP junto con la certificación de afiliación a ARL.</t>
  </si>
  <si>
    <t xml:space="preserve">Demoras en el inicio de la ejecución del contrato y la consecuente afectación en el logro de los objetivos institucionales y en la satisfacción de la necesidad propuesta. 
</t>
  </si>
  <si>
    <t>Perfeccionamiento del contrato</t>
  </si>
  <si>
    <t xml:space="preserve">El supervisor del contrato, debe garantizar que el Contratista solicite la expedición de la póliza de cumplimiento tan pronto se perfeccione el contrato.
La OAJ dará aviso oportuno al grupo de Talento Humano respecto de la celebración del contrato a través de correo electrónico, con copia al supervisor del mismo, para que Éste efectué la solicitud de afiliación a ARL ante Talento Humano.
El profesional jurídico a cargo de la legalización del contrato, informará tan pronto se celebre el mismo a la Oficina de Presupuesto, solicitando la expedición del Certificado de Registro Presupuestal - CRP-, por tratarse de un requisito legal para el inicio del contrato (No atribuible al contratista).
</t>
  </si>
  <si>
    <t xml:space="preserve">Si se da la ocurrencia del riesgo,  el supervisor del contrato debe verificar la aplicación del tratamiento/control previsto. </t>
  </si>
  <si>
    <t>Tan pronto es celebrado el contrato.</t>
  </si>
  <si>
    <t>Impresiciones o falta de actualización en los estudios previos y sus anexos,  frente a las condiciones y términos contractuales.</t>
  </si>
  <si>
    <t>Afectación en la ejecución del contrato, pudiéndose generar modificaciones o imposibilidad de elaborar informes de ejecución congruentes con las obligaciones pactadas y las que se desarrollan o, inconsistencias frente a los requisitos acreditados.</t>
  </si>
  <si>
    <t>Si se presenta antes de celebrar el contrato, aplicar el tratamiento que se le dio al riesgo; si se identifica en la ejecución, la supervisión del contrato deberá sustentar la procedencia de la modicación del contrato.</t>
  </si>
  <si>
    <t>Desde la estructuración de los documentos pre contractuales.</t>
  </si>
  <si>
    <t xml:space="preserve">Incumplimiento, cumplimiento tardío o cumplimiento parcial de las obligaciones contractuales.
</t>
  </si>
  <si>
    <t xml:space="preserve">Impide la ejecución oportuna de actividades misionales de la entidad, afecta la satisfacción de la necesidad proyectada, la imagen institucional de la entidad. Puede generar castigo presupuestal.
</t>
  </si>
  <si>
    <t>Realizar seguimiento continuo a la ejecución del contrato y de evidenciar un presunto incumplimiento y/o demoras injustificadas en la prestación del servicio, el supervisor de contrato debe requerir al contratista e implementar las acciones y mecanismos necesarios para conminarlo al cumplimiento de sus obligaciones y ejercer la correcta vigilancia del contrato; según el objeto convenido, podría fijar cronogramas de entrega de productos; si persiste el incumplimiento, el supervisor debe informar oportunamente a la Oficina Asesora Jurídica, con el fin de adelantar el procedimiento pertinente y luego del mismo, establecer si hay lugar a la declaratoria de incumplimiento y a la consecuente aplicación del Régimen Sancionatorio, conforme lo establecen la Ley 1474 de 2011 y demás normas sobre la materia, de forma subsidiaria se determinaría la afectación de la Garantía de Cumplimiento.</t>
  </si>
  <si>
    <t xml:space="preserve">
Supervisor y/o Interventor del contrato</t>
  </si>
  <si>
    <t>Si se presenta aplicar el tratamiento previsto.</t>
  </si>
  <si>
    <t>Durante la etapa de ejecución y su terminación para declarar a paz y salvo al contratista</t>
  </si>
  <si>
    <t>Expedición de normas que impongan nuevos tributos, impuestos o cargas parafiscales, que pueden afectar la ejecución presupuestal del contrato.</t>
  </si>
  <si>
    <t xml:space="preserve">Genera una carga económica adicional a las previstas, que puede afectar a las partes del contrato. </t>
  </si>
  <si>
    <t>Aplicación inmediata de las disposiciones legales y ajuste de los procesos internos de la Entidad.</t>
  </si>
  <si>
    <t>DILIGENCIE EL TIPO DE CONTRATO (PRESTACION DE SERVICIOS PROFESIONALES / DE APOYO A LA GESTIÓN)</t>
  </si>
  <si>
    <t>DILIGENCIAR. DEBE COINCIDIR CON EL OBJETO APROBADO EN EL PLAN ANUAL DE ADQUISICIONES</t>
  </si>
  <si>
    <t xml:space="preserve">Verificar desde la estructuración de los Estudios Previos que se actualicen adecuadamente las metas de las cuales se deriva la necesidad de la contratación, así como la determinación de manera clara las condiciones y obligaciones que específicamente se deben ejecutar, así como el valor estimado conforme al perfil y plazo aprobados. </t>
  </si>
  <si>
    <t xml:space="preserve">
Dependencia que solicita la contratación.
Oficina Asesora Jurídica</t>
  </si>
  <si>
    <r>
      <t>NOTA: Las áreas solicitantes deberán asignar la valoración</t>
    </r>
    <r>
      <rPr>
        <sz val="14"/>
        <rFont val="Arial"/>
        <family val="2"/>
      </rPr>
      <t xml:space="preserve"> </t>
    </r>
    <r>
      <rPr>
        <sz val="14"/>
        <color rgb="FFFF0000"/>
        <rFont val="Arial"/>
        <family val="2"/>
      </rPr>
      <t>de los riesgos para establecer la categoría y el impacto de los mismos, según el análisis de la consecuencia de cada riesgo y el objeto a ejecutar. Así mismo, si lo consideran pertinente, complementen el tratamiento o incluyan los riesgos que estimen necesarios. 
Lo anterior, teniendo en cuenta que la presente matriz es un documento sugerido por la Oficina Asesora Jurídica, por lo que es susceptible de ajustes por parte de las dependencias que lo requieran.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</si>
</sst>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_);_(* \(#,##0.00\);_(* &quot;-&quot;??_);_(@_)"/>
    <numFmt numFmtId="166" formatCode="_(* #,##0_);_(* \(#,##0\);_(* &quot;-&quot;??_);_(@_)"/>
  </numFmts>
  <fonts count="10" x14ac:knownFonts="1">
    <font>
      <sz val="10"/>
      <name val="Arial"/>
      <family val="2"/>
    </font>
    <font>
      <sz val="10"/>
      <name val="Arial"/>
      <family val="2"/>
    </font>
    <font>
      <b/>
      <sz val="10"/>
      <name val="Arial"/>
      <family val="2"/>
    </font>
    <font>
      <b/>
      <sz val="12"/>
      <name val="Arial"/>
      <family val="2"/>
    </font>
    <font>
      <sz val="12"/>
      <name val="Arial"/>
      <family val="2"/>
    </font>
    <font>
      <sz val="12"/>
      <color indexed="8"/>
      <name val="Arial"/>
      <family val="2"/>
    </font>
    <font>
      <b/>
      <sz val="12"/>
      <color rgb="FFFF0000"/>
      <name val="Arial"/>
      <family val="2"/>
    </font>
    <font>
      <sz val="14"/>
      <name val="Arial"/>
      <family val="2"/>
    </font>
    <font>
      <sz val="14"/>
      <color rgb="FFFF0000"/>
      <name val="Arial"/>
      <family val="2"/>
    </font>
    <font>
      <i/>
      <sz val="16"/>
      <name val="Arial Narrow"/>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0">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0" fontId="4" fillId="0" borderId="0" xfId="0" applyFont="1"/>
    <xf numFmtId="0" fontId="3" fillId="3" borderId="4"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4" xfId="0" applyFont="1" applyBorder="1" applyAlignment="1">
      <alignment horizontal="justify" vertical="center" textRotation="90" wrapText="1"/>
    </xf>
    <xf numFmtId="0" fontId="4" fillId="0" borderId="4" xfId="0" applyFont="1" applyBorder="1" applyAlignment="1">
      <alignment vertical="center" wrapText="1"/>
    </xf>
    <xf numFmtId="0" fontId="4" fillId="2" borderId="4" xfId="0" applyFont="1" applyFill="1" applyBorder="1" applyAlignment="1">
      <alignment horizontal="justify" vertical="center" wrapText="1"/>
    </xf>
    <xf numFmtId="166" fontId="4" fillId="0" borderId="4" xfId="2" applyNumberFormat="1" applyFont="1" applyBorder="1" applyAlignment="1">
      <alignment horizontal="center" vertical="center" wrapText="1"/>
    </xf>
    <xf numFmtId="0" fontId="4" fillId="3" borderId="4" xfId="0" applyFont="1" applyFill="1" applyBorder="1" applyAlignment="1">
      <alignment horizontal="justify" vertical="center" wrapText="1"/>
    </xf>
    <xf numFmtId="0" fontId="4" fillId="0" borderId="4" xfId="0" applyFont="1" applyBorder="1" applyAlignment="1">
      <alignment vertical="center" textRotation="90" wrapText="1"/>
    </xf>
    <xf numFmtId="0" fontId="3" fillId="3" borderId="4" xfId="0" applyFont="1" applyFill="1" applyBorder="1" applyAlignment="1">
      <alignment vertical="center" wrapText="1"/>
    </xf>
    <xf numFmtId="0" fontId="4" fillId="0" borderId="4" xfId="0" applyFont="1" applyFill="1" applyBorder="1" applyAlignment="1">
      <alignment horizontal="justify" vertical="center" wrapText="1"/>
    </xf>
    <xf numFmtId="0" fontId="4" fillId="0" borderId="4" xfId="0" applyFont="1" applyFill="1" applyBorder="1" applyAlignment="1">
      <alignment horizontal="justify" vertical="center" textRotation="90" wrapText="1"/>
    </xf>
    <xf numFmtId="0" fontId="5" fillId="0" borderId="4" xfId="0" applyFont="1" applyBorder="1" applyAlignment="1">
      <alignment horizontal="justify" vertical="center" wrapText="1"/>
    </xf>
    <xf numFmtId="0" fontId="3" fillId="6" borderId="4" xfId="0" applyFont="1" applyFill="1" applyBorder="1" applyAlignment="1">
      <alignment horizontal="justify" vertical="center" wrapText="1"/>
    </xf>
    <xf numFmtId="0" fontId="3" fillId="5" borderId="4" xfId="0" applyFont="1" applyFill="1" applyBorder="1" applyAlignment="1">
      <alignment horizontal="justify" vertical="center" wrapText="1"/>
    </xf>
    <xf numFmtId="0" fontId="3" fillId="7"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166" fontId="4" fillId="0" borderId="4" xfId="2" applyNumberFormat="1" applyFont="1" applyBorder="1" applyAlignment="1" applyProtection="1">
      <alignment horizontal="center" vertical="center" wrapText="1"/>
      <protection locked="0"/>
    </xf>
    <xf numFmtId="0" fontId="4" fillId="4" borderId="0" xfId="0" applyFont="1" applyFill="1"/>
    <xf numFmtId="0" fontId="4" fillId="0" borderId="0" xfId="0" applyFont="1" applyAlignment="1">
      <alignment horizontal="center"/>
    </xf>
    <xf numFmtId="0" fontId="4" fillId="0" borderId="0" xfId="0" applyFont="1" applyFill="1"/>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6"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3" xfId="0" applyFont="1" applyFill="1" applyBorder="1" applyAlignment="1">
      <alignment vertical="center" wrapText="1"/>
    </xf>
    <xf numFmtId="0" fontId="9" fillId="0" borderId="4" xfId="0" applyFont="1" applyFill="1" applyBorder="1" applyAlignment="1">
      <alignment vertical="center" wrapText="1"/>
    </xf>
    <xf numFmtId="0" fontId="8" fillId="0" borderId="0" xfId="0" applyFont="1" applyFill="1" applyBorder="1" applyAlignment="1">
      <alignment horizontal="justify"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cellXfs>
  <cellStyles count="3">
    <cellStyle name="Euro" xfId="1" xr:uid="{00000000-0005-0000-0000-000000000000}"/>
    <cellStyle name="Millares" xfId="2" builtinId="3"/>
    <cellStyle name="Normal" xfId="0" builtinId="0"/>
  </cellStyles>
  <dxfs count="13">
    <dxf>
      <font>
        <b val="0"/>
        <i val="0"/>
      </font>
      <numFmt numFmtId="0" formatCode="General"/>
      <fill>
        <patternFill>
          <bgColor rgb="FF008000"/>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FF00"/>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9933"/>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FF00"/>
        </patternFill>
      </fill>
      <border>
        <left style="thin">
          <color auto="1"/>
        </left>
        <right style="thin">
          <color auto="1"/>
        </right>
        <top style="thin">
          <color auto="1"/>
        </top>
        <bottom style="thin">
          <color auto="1"/>
        </bottom>
        <vertical/>
        <horizontal/>
      </border>
    </dxf>
    <dxf>
      <font>
        <b val="0"/>
        <i val="0"/>
        <color theme="0"/>
      </font>
      <numFmt numFmtId="0" formatCode="General"/>
      <fill>
        <patternFill>
          <bgColor rgb="FF00B050"/>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FF00"/>
        </patternFill>
      </fill>
    </dxf>
    <dxf>
      <font>
        <b val="0"/>
        <i val="0"/>
      </font>
      <numFmt numFmtId="0" formatCode="General"/>
      <fill>
        <patternFill>
          <bgColor rgb="FFFF9900"/>
        </patternFill>
      </fill>
      <border>
        <left style="thin">
          <color auto="1"/>
        </left>
        <right style="thin">
          <color auto="1"/>
        </right>
        <top style="thin">
          <color auto="1"/>
        </top>
        <bottom style="thin">
          <color auto="1"/>
        </bottom>
        <vertical/>
        <horizontal/>
      </border>
    </dxf>
    <dxf>
      <font>
        <b val="0"/>
        <i val="0"/>
        <color theme="0"/>
      </font>
      <numFmt numFmtId="0" formatCode="General"/>
      <fill>
        <patternFill>
          <bgColor theme="5" tint="-0.24994659260841701"/>
        </patternFill>
      </fill>
      <border>
        <left style="thin">
          <color auto="1"/>
        </left>
        <right style="thin">
          <color auto="1"/>
        </right>
        <top style="thin">
          <color auto="1"/>
        </top>
        <bottom style="thin">
          <color auto="1"/>
        </bottom>
        <vertical/>
        <horizontal/>
      </border>
    </dxf>
    <dxf>
      <font>
        <b/>
        <i val="0"/>
      </font>
      <fill>
        <patternFill>
          <bgColor rgb="FF00A249"/>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9900"/>
        </patternFill>
      </fill>
      <border>
        <left style="thin">
          <color auto="1"/>
        </left>
        <right style="thin">
          <color auto="1"/>
        </right>
        <top style="thin">
          <color auto="1"/>
        </top>
        <bottom style="thin">
          <color auto="1"/>
        </bottom>
        <vertical/>
        <horizontal/>
      </border>
    </dxf>
    <dxf>
      <fill>
        <patternFill>
          <bgColor rgb="FF990033"/>
        </patternFill>
      </fill>
    </dxf>
    <dxf>
      <numFmt numFmtId="0" formatCode="General"/>
      <fill>
        <patternFill patternType="solid">
          <fgColor auto="1"/>
          <bgColor rgb="FF009900"/>
        </patternFill>
      </fill>
      <border>
        <left style="thin">
          <color auto="1"/>
        </left>
        <right style="thin">
          <color auto="1"/>
        </right>
        <top style="thin">
          <color auto="1"/>
        </top>
        <bottom style="thin">
          <color auto="1"/>
        </bottom>
        <vertical/>
        <horizontal/>
      </border>
    </dxf>
    <dxf>
      <font>
        <b val="0"/>
        <i val="0"/>
      </font>
      <numFmt numFmtId="0" formatCode="General"/>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colors>
    <mruColors>
      <color rgb="FFFF9900"/>
      <color rgb="FFFF9933"/>
      <color rgb="FF008000"/>
      <color rgb="FF990033"/>
      <color rgb="FF00A24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11</xdr:row>
      <xdr:rowOff>114300</xdr:rowOff>
    </xdr:from>
    <xdr:to>
      <xdr:col>3</xdr:col>
      <xdr:colOff>1857375</xdr:colOff>
      <xdr:row>21</xdr:row>
      <xdr:rowOff>133350</xdr:rowOff>
    </xdr:to>
    <xdr:pic>
      <xdr:nvPicPr>
        <xdr:cNvPr id="2235" name="Imagen 1">
          <a:extLst>
            <a:ext uri="{FF2B5EF4-FFF2-40B4-BE49-F238E27FC236}">
              <a16:creationId xmlns:a16="http://schemas.microsoft.com/office/drawing/2014/main" id="{00000000-0008-0000-0000-0000BB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3571875" y="1895475"/>
          <a:ext cx="1990725"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361950</xdr:colOff>
      <xdr:row>14</xdr:row>
      <xdr:rowOff>114300</xdr:rowOff>
    </xdr:from>
    <xdr:to>
      <xdr:col>15</xdr:col>
      <xdr:colOff>542925</xdr:colOff>
      <xdr:row>34</xdr:row>
      <xdr:rowOff>9525</xdr:rowOff>
    </xdr:to>
    <xdr:pic>
      <xdr:nvPicPr>
        <xdr:cNvPr id="2236" name="Imagen 2">
          <a:extLst>
            <a:ext uri="{FF2B5EF4-FFF2-40B4-BE49-F238E27FC236}">
              <a16:creationId xmlns:a16="http://schemas.microsoft.com/office/drawing/2014/main" id="{00000000-0008-0000-0000-0000BC0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6753225" y="2381250"/>
          <a:ext cx="7800975" cy="313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676275</xdr:colOff>
      <xdr:row>32</xdr:row>
      <xdr:rowOff>114300</xdr:rowOff>
    </xdr:from>
    <xdr:to>
      <xdr:col>3</xdr:col>
      <xdr:colOff>1714500</xdr:colOff>
      <xdr:row>42</xdr:row>
      <xdr:rowOff>28575</xdr:rowOff>
    </xdr:to>
    <xdr:pic>
      <xdr:nvPicPr>
        <xdr:cNvPr id="2237" name="Imagen 3">
          <a:extLst>
            <a:ext uri="{FF2B5EF4-FFF2-40B4-BE49-F238E27FC236}">
              <a16:creationId xmlns:a16="http://schemas.microsoft.com/office/drawing/2014/main" id="{00000000-0008-0000-0000-0000BD0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3619500" y="5295900"/>
          <a:ext cx="1800225" cy="1533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6:B21" totalsRowShown="0">
  <autoFilter ref="A16:B21" xr:uid="{00000000-0009-0000-0100-000001000000}"/>
  <tableColumns count="2">
    <tableColumn id="1" xr3:uid="{00000000-0010-0000-0000-000001000000}" name="PROBABILIDAD DEL RIESGO"/>
    <tableColumn id="2" xr3:uid="{00000000-0010-0000-0000-000002000000}" name="VALORACIÓ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25:B30" totalsRowShown="0">
  <autoFilter ref="A25:B30" xr:uid="{00000000-0009-0000-0100-000002000000}"/>
  <tableColumns count="2">
    <tableColumn id="1" xr3:uid="{00000000-0010-0000-0100-000001000000}" name="IMPACTO DEL RIESGO"/>
    <tableColumn id="2" xr3:uid="{00000000-0010-0000-0100-000002000000}" name="VALORACIÓ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A33:B42" totalsRowShown="0">
  <autoFilter ref="A33:B42" xr:uid="{00000000-0009-0000-0100-000003000000}"/>
  <tableColumns count="2">
    <tableColumn id="1" xr3:uid="{00000000-0010-0000-0200-000001000000}" name="CATEGORÍA DEL RIESGO"/>
    <tableColumn id="2" xr3:uid="{00000000-0010-0000-0200-000002000000}" name="VALORACIÓN"/>
  </tableColumns>
  <tableStyleInfo name="TableStyleLight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A46:A50" totalsRowShown="0">
  <autoFilter ref="A46:A50" xr:uid="{00000000-0009-0000-0100-000004000000}"/>
  <tableColumns count="1">
    <tableColumn id="1" xr3:uid="{00000000-0010-0000-0300-000001000000}" name="ETAPAS"/>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1.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50"/>
  <sheetViews>
    <sheetView topLeftCell="A23" workbookViewId="0">
      <selection activeCell="B48" sqref="B48"/>
    </sheetView>
  </sheetViews>
  <sheetFormatPr baseColWidth="10" defaultColWidth="11.42578125" defaultRowHeight="12.75" x14ac:dyDescent="0.2"/>
  <cols>
    <col min="1" max="1" width="29" customWidth="1"/>
    <col min="2" max="2" width="15.140625" customWidth="1"/>
    <col min="4" max="4" width="28.85546875" customWidth="1"/>
  </cols>
  <sheetData>
    <row r="3" spans="1:2" x14ac:dyDescent="0.2">
      <c r="A3" t="s">
        <v>53</v>
      </c>
    </row>
    <row r="4" spans="1:2" x14ac:dyDescent="0.2">
      <c r="A4" t="s">
        <v>38</v>
      </c>
      <c r="B4" t="s">
        <v>39</v>
      </c>
    </row>
    <row r="5" spans="1:2" x14ac:dyDescent="0.2">
      <c r="A5" t="s">
        <v>40</v>
      </c>
      <c r="B5" t="s">
        <v>41</v>
      </c>
    </row>
    <row r="6" spans="1:2" x14ac:dyDescent="0.2">
      <c r="A6" t="s">
        <v>42</v>
      </c>
      <c r="B6" t="s">
        <v>43</v>
      </c>
    </row>
    <row r="7" spans="1:2" x14ac:dyDescent="0.2">
      <c r="A7" t="s">
        <v>44</v>
      </c>
      <c r="B7" t="s">
        <v>45</v>
      </c>
    </row>
    <row r="8" spans="1:2" x14ac:dyDescent="0.2">
      <c r="A8" t="s">
        <v>16</v>
      </c>
      <c r="B8" t="s">
        <v>46</v>
      </c>
    </row>
    <row r="9" spans="1:2" x14ac:dyDescent="0.2">
      <c r="A9" t="s">
        <v>47</v>
      </c>
      <c r="B9" t="s">
        <v>48</v>
      </c>
    </row>
    <row r="10" spans="1:2" x14ac:dyDescent="0.2">
      <c r="A10" t="s">
        <v>49</v>
      </c>
      <c r="B10" t="s">
        <v>50</v>
      </c>
    </row>
    <row r="11" spans="1:2" x14ac:dyDescent="0.2">
      <c r="A11" t="s">
        <v>51</v>
      </c>
      <c r="B11" t="s">
        <v>52</v>
      </c>
    </row>
    <row r="16" spans="1:2" x14ac:dyDescent="0.2">
      <c r="A16" s="1" t="s">
        <v>54</v>
      </c>
      <c r="B16" t="s">
        <v>69</v>
      </c>
    </row>
    <row r="17" spans="1:2" x14ac:dyDescent="0.2">
      <c r="A17">
        <v>1</v>
      </c>
      <c r="B17" t="s">
        <v>55</v>
      </c>
    </row>
    <row r="18" spans="1:2" x14ac:dyDescent="0.2">
      <c r="A18">
        <v>2</v>
      </c>
      <c r="B18" t="s">
        <v>56</v>
      </c>
    </row>
    <row r="19" spans="1:2" x14ac:dyDescent="0.2">
      <c r="A19">
        <v>3</v>
      </c>
      <c r="B19" t="s">
        <v>57</v>
      </c>
    </row>
    <row r="20" spans="1:2" x14ac:dyDescent="0.2">
      <c r="A20">
        <v>4</v>
      </c>
      <c r="B20" t="s">
        <v>58</v>
      </c>
    </row>
    <row r="21" spans="1:2" x14ac:dyDescent="0.2">
      <c r="A21">
        <v>5</v>
      </c>
      <c r="B21" t="s">
        <v>59</v>
      </c>
    </row>
    <row r="25" spans="1:2" x14ac:dyDescent="0.2">
      <c r="A25" t="s">
        <v>61</v>
      </c>
      <c r="B25" t="s">
        <v>69</v>
      </c>
    </row>
    <row r="26" spans="1:2" x14ac:dyDescent="0.2">
      <c r="A26">
        <v>1</v>
      </c>
      <c r="B26" t="s">
        <v>62</v>
      </c>
    </row>
    <row r="27" spans="1:2" x14ac:dyDescent="0.2">
      <c r="A27">
        <v>2</v>
      </c>
      <c r="B27" t="s">
        <v>63</v>
      </c>
    </row>
    <row r="28" spans="1:2" x14ac:dyDescent="0.2">
      <c r="A28">
        <v>3</v>
      </c>
      <c r="B28" t="s">
        <v>64</v>
      </c>
    </row>
    <row r="29" spans="1:2" x14ac:dyDescent="0.2">
      <c r="A29">
        <v>4</v>
      </c>
      <c r="B29" t="s">
        <v>65</v>
      </c>
    </row>
    <row r="30" spans="1:2" x14ac:dyDescent="0.2">
      <c r="A30">
        <v>5</v>
      </c>
      <c r="B30" t="s">
        <v>66</v>
      </c>
    </row>
    <row r="33" spans="1:2" x14ac:dyDescent="0.2">
      <c r="A33" t="s">
        <v>68</v>
      </c>
      <c r="B33" t="s">
        <v>69</v>
      </c>
    </row>
    <row r="34" spans="1:2" x14ac:dyDescent="0.2">
      <c r="A34">
        <v>2</v>
      </c>
      <c r="B34" t="s">
        <v>34</v>
      </c>
    </row>
    <row r="35" spans="1:2" x14ac:dyDescent="0.2">
      <c r="A35">
        <v>3</v>
      </c>
      <c r="B35" t="s">
        <v>34</v>
      </c>
    </row>
    <row r="36" spans="1:2" x14ac:dyDescent="0.2">
      <c r="A36">
        <v>4</v>
      </c>
      <c r="B36" t="s">
        <v>34</v>
      </c>
    </row>
    <row r="37" spans="1:2" x14ac:dyDescent="0.2">
      <c r="A37">
        <v>5</v>
      </c>
      <c r="B37" t="s">
        <v>20</v>
      </c>
    </row>
    <row r="38" spans="1:2" x14ac:dyDescent="0.2">
      <c r="A38">
        <v>6</v>
      </c>
      <c r="B38" t="s">
        <v>23</v>
      </c>
    </row>
    <row r="39" spans="1:2" x14ac:dyDescent="0.2">
      <c r="A39">
        <v>7</v>
      </c>
      <c r="B39" t="s">
        <v>23</v>
      </c>
    </row>
    <row r="40" spans="1:2" x14ac:dyDescent="0.2">
      <c r="A40">
        <v>8</v>
      </c>
      <c r="B40" t="s">
        <v>67</v>
      </c>
    </row>
    <row r="41" spans="1:2" x14ac:dyDescent="0.2">
      <c r="A41">
        <v>9</v>
      </c>
      <c r="B41" t="s">
        <v>67</v>
      </c>
    </row>
    <row r="42" spans="1:2" x14ac:dyDescent="0.2">
      <c r="A42">
        <v>10</v>
      </c>
      <c r="B42" t="s">
        <v>67</v>
      </c>
    </row>
    <row r="46" spans="1:2" x14ac:dyDescent="0.2">
      <c r="A46" t="s">
        <v>70</v>
      </c>
    </row>
    <row r="47" spans="1:2" x14ac:dyDescent="0.2">
      <c r="A47" t="s">
        <v>13</v>
      </c>
    </row>
    <row r="48" spans="1:2" x14ac:dyDescent="0.2">
      <c r="A48" t="s">
        <v>71</v>
      </c>
    </row>
    <row r="49" spans="1:1" x14ac:dyDescent="0.2">
      <c r="A49" t="s">
        <v>72</v>
      </c>
    </row>
    <row r="50" spans="1:1" x14ac:dyDescent="0.2">
      <c r="A50" t="s">
        <v>15</v>
      </c>
    </row>
  </sheetData>
  <phoneticPr fontId="0" type="noConversion"/>
  <pageMargins left="0.7" right="0.7" top="0.75" bottom="0.75" header="0.3" footer="0.3"/>
  <drawing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2"/>
  <sheetViews>
    <sheetView showGridLines="0" tabSelected="1" view="pageBreakPreview" topLeftCell="G10" zoomScale="80" zoomScaleNormal="80" zoomScaleSheetLayoutView="80" workbookViewId="0">
      <selection activeCell="O7" sqref="O7"/>
    </sheetView>
  </sheetViews>
  <sheetFormatPr baseColWidth="10" defaultColWidth="11.42578125" defaultRowHeight="15" x14ac:dyDescent="0.2"/>
  <cols>
    <col min="1" max="1" width="3.85546875" style="2" bestFit="1" customWidth="1"/>
    <col min="2" max="2" width="3.5703125" style="2" customWidth="1"/>
    <col min="3" max="3" width="3.42578125" style="2" bestFit="1" customWidth="1"/>
    <col min="4" max="4" width="3" style="2" customWidth="1"/>
    <col min="5" max="5" width="5.7109375" style="2" customWidth="1"/>
    <col min="6" max="6" width="43" style="2" customWidth="1"/>
    <col min="7" max="7" width="39.140625" style="2" customWidth="1"/>
    <col min="8" max="8" width="16.140625" style="2" customWidth="1"/>
    <col min="9" max="9" width="10.140625" style="2" customWidth="1"/>
    <col min="10" max="10" width="16.5703125" style="2" customWidth="1"/>
    <col min="11" max="11" width="10.140625" style="2" customWidth="1"/>
    <col min="12" max="12" width="16.7109375" style="22" customWidth="1"/>
    <col min="13" max="13" width="17.85546875" style="2" customWidth="1"/>
    <col min="14" max="14" width="18.42578125" style="2" customWidth="1"/>
    <col min="15" max="15" width="42.85546875" style="2" customWidth="1"/>
    <col min="16" max="16" width="19.7109375" style="2" customWidth="1"/>
    <col min="17" max="17" width="12.28515625" style="2" customWidth="1"/>
    <col min="18" max="18" width="18.28515625" style="2" customWidth="1"/>
    <col min="19" max="19" width="14.85546875" style="2" customWidth="1"/>
    <col min="20" max="20" width="22.42578125" style="2" customWidth="1"/>
    <col min="21" max="21" width="26.85546875" style="2" customWidth="1"/>
    <col min="22" max="22" width="20.42578125" style="2" customWidth="1"/>
    <col min="23" max="23" width="21.5703125" style="2" customWidth="1"/>
    <col min="24" max="24" width="32.85546875" style="23" customWidth="1"/>
    <col min="25" max="25" width="27.85546875" style="2" customWidth="1"/>
    <col min="26" max="16384" width="11.42578125" style="2"/>
  </cols>
  <sheetData>
    <row r="1" spans="1:28" s="21" customFormat="1" ht="60.75" customHeight="1" thickBot="1" x14ac:dyDescent="0.25">
      <c r="A1" s="31" t="s">
        <v>74</v>
      </c>
      <c r="B1" s="32"/>
      <c r="C1" s="32"/>
      <c r="D1" s="32"/>
      <c r="E1" s="32"/>
      <c r="F1" s="32"/>
      <c r="G1" s="32"/>
      <c r="H1" s="32"/>
      <c r="I1" s="32"/>
      <c r="J1" s="32"/>
      <c r="K1" s="32"/>
      <c r="L1" s="32"/>
      <c r="M1" s="32"/>
      <c r="N1" s="32"/>
      <c r="O1" s="32"/>
      <c r="P1" s="32"/>
      <c r="Q1" s="32"/>
      <c r="R1" s="32"/>
      <c r="S1" s="32"/>
      <c r="T1" s="32"/>
      <c r="U1" s="32"/>
      <c r="V1" s="32"/>
      <c r="W1" s="32"/>
      <c r="X1" s="32"/>
      <c r="Y1" s="33"/>
    </row>
    <row r="2" spans="1:28" s="21" customFormat="1" ht="31.5" customHeight="1" thickBot="1" x14ac:dyDescent="0.25">
      <c r="A2" s="53" t="s">
        <v>102</v>
      </c>
      <c r="B2" s="54"/>
      <c r="C2" s="54"/>
      <c r="D2" s="54"/>
      <c r="E2" s="54"/>
      <c r="F2" s="54"/>
      <c r="G2" s="54"/>
      <c r="H2" s="54"/>
      <c r="I2" s="54"/>
      <c r="J2" s="54"/>
      <c r="K2" s="54"/>
      <c r="L2" s="54"/>
      <c r="M2" s="54"/>
      <c r="N2" s="54"/>
      <c r="O2" s="54"/>
      <c r="P2" s="54"/>
      <c r="Q2" s="54"/>
      <c r="R2" s="54"/>
      <c r="S2" s="54"/>
      <c r="T2" s="54"/>
      <c r="U2" s="54"/>
      <c r="V2" s="54"/>
      <c r="W2" s="54"/>
      <c r="X2" s="54"/>
      <c r="Y2" s="55"/>
    </row>
    <row r="3" spans="1:28" s="21" customFormat="1" ht="12.75" customHeight="1" x14ac:dyDescent="0.2">
      <c r="A3" s="41" t="s">
        <v>75</v>
      </c>
      <c r="B3" s="42"/>
      <c r="C3" s="42"/>
      <c r="D3" s="42"/>
      <c r="E3" s="43"/>
      <c r="F3" s="47" t="s">
        <v>103</v>
      </c>
      <c r="G3" s="48"/>
      <c r="H3" s="48"/>
      <c r="I3" s="48"/>
      <c r="J3" s="48"/>
      <c r="K3" s="48"/>
      <c r="L3" s="48"/>
      <c r="M3" s="48"/>
      <c r="N3" s="48"/>
      <c r="O3" s="48"/>
      <c r="P3" s="48"/>
      <c r="Q3" s="48"/>
      <c r="R3" s="48"/>
      <c r="S3" s="48"/>
      <c r="T3" s="48"/>
      <c r="U3" s="48"/>
      <c r="V3" s="48"/>
      <c r="W3" s="48"/>
      <c r="X3" s="48"/>
      <c r="Y3" s="49"/>
    </row>
    <row r="4" spans="1:28" s="21" customFormat="1" ht="39" customHeight="1" x14ac:dyDescent="0.2">
      <c r="A4" s="44"/>
      <c r="B4" s="45"/>
      <c r="C4" s="45"/>
      <c r="D4" s="45"/>
      <c r="E4" s="46"/>
      <c r="F4" s="50"/>
      <c r="G4" s="51"/>
      <c r="H4" s="51"/>
      <c r="I4" s="51"/>
      <c r="J4" s="51"/>
      <c r="K4" s="51"/>
      <c r="L4" s="51"/>
      <c r="M4" s="51"/>
      <c r="N4" s="51"/>
      <c r="O4" s="51"/>
      <c r="P4" s="51"/>
      <c r="Q4" s="51"/>
      <c r="R4" s="51"/>
      <c r="S4" s="51"/>
      <c r="T4" s="51"/>
      <c r="U4" s="51"/>
      <c r="V4" s="51"/>
      <c r="W4" s="51"/>
      <c r="X4" s="51"/>
      <c r="Y4" s="52"/>
    </row>
    <row r="5" spans="1:28" ht="42" customHeight="1" thickBot="1" x14ac:dyDescent="0.25">
      <c r="A5" s="34" t="s">
        <v>80</v>
      </c>
      <c r="B5" s="34"/>
      <c r="C5" s="34"/>
      <c r="D5" s="34"/>
      <c r="E5" s="34"/>
      <c r="F5" s="34"/>
      <c r="G5" s="34"/>
      <c r="H5" s="34" t="s">
        <v>7</v>
      </c>
      <c r="I5" s="34"/>
      <c r="J5" s="34" t="s">
        <v>8</v>
      </c>
      <c r="K5" s="34"/>
      <c r="L5" s="34"/>
      <c r="M5" s="34"/>
      <c r="N5" s="34"/>
      <c r="O5" s="35"/>
      <c r="P5" s="38" t="s">
        <v>25</v>
      </c>
      <c r="Q5" s="39"/>
      <c r="R5" s="39"/>
      <c r="S5" s="40"/>
      <c r="T5" s="36" t="s">
        <v>26</v>
      </c>
      <c r="U5" s="36" t="s">
        <v>27</v>
      </c>
      <c r="V5" s="36" t="s">
        <v>28</v>
      </c>
      <c r="W5" s="36" t="s">
        <v>29</v>
      </c>
      <c r="X5" s="37" t="s">
        <v>30</v>
      </c>
      <c r="Y5" s="35"/>
    </row>
    <row r="6" spans="1:28" s="22" customFormat="1" ht="62.25" customHeight="1" x14ac:dyDescent="0.2">
      <c r="A6" s="24" t="s">
        <v>0</v>
      </c>
      <c r="B6" s="25" t="s">
        <v>1</v>
      </c>
      <c r="C6" s="25" t="s">
        <v>2</v>
      </c>
      <c r="D6" s="25" t="s">
        <v>3</v>
      </c>
      <c r="E6" s="25" t="s">
        <v>4</v>
      </c>
      <c r="F6" s="18" t="s">
        <v>5</v>
      </c>
      <c r="G6" s="18" t="s">
        <v>6</v>
      </c>
      <c r="H6" s="18" t="s">
        <v>31</v>
      </c>
      <c r="I6" s="18" t="s">
        <v>60</v>
      </c>
      <c r="J6" s="18" t="s">
        <v>31</v>
      </c>
      <c r="K6" s="18" t="s">
        <v>60</v>
      </c>
      <c r="L6" s="18" t="s">
        <v>9</v>
      </c>
      <c r="M6" s="18" t="s">
        <v>17</v>
      </c>
      <c r="N6" s="18" t="s">
        <v>18</v>
      </c>
      <c r="O6" s="18" t="s">
        <v>19</v>
      </c>
      <c r="P6" s="26" t="s">
        <v>7</v>
      </c>
      <c r="Q6" s="26" t="s">
        <v>8</v>
      </c>
      <c r="R6" s="26" t="s">
        <v>9</v>
      </c>
      <c r="S6" s="26" t="s">
        <v>31</v>
      </c>
      <c r="T6" s="36"/>
      <c r="U6" s="36"/>
      <c r="V6" s="36"/>
      <c r="W6" s="36"/>
      <c r="X6" s="26" t="s">
        <v>32</v>
      </c>
      <c r="Y6" s="26" t="s">
        <v>33</v>
      </c>
    </row>
    <row r="7" spans="1:28" ht="339.75" customHeight="1" x14ac:dyDescent="0.2">
      <c r="A7" s="4">
        <v>1</v>
      </c>
      <c r="B7" s="10" t="s">
        <v>10</v>
      </c>
      <c r="C7" s="13" t="s">
        <v>11</v>
      </c>
      <c r="D7" s="5" t="s">
        <v>82</v>
      </c>
      <c r="E7" s="5" t="s">
        <v>12</v>
      </c>
      <c r="F7" s="6" t="s">
        <v>83</v>
      </c>
      <c r="G7" s="6" t="s">
        <v>84</v>
      </c>
      <c r="H7" s="7" t="str">
        <f>VLOOKUP(I7,'Tipos de Riesgo'!$A$17:$B$21,2,FALSE)</f>
        <v>Posible</v>
      </c>
      <c r="I7" s="19">
        <v>3</v>
      </c>
      <c r="J7" s="7" t="str">
        <f>VLOOKUP(K7,'Tipos de Riesgo'!$A$26:$B$30,2,FALSE)</f>
        <v>Menor</v>
      </c>
      <c r="K7" s="20">
        <v>2</v>
      </c>
      <c r="L7" s="8">
        <f>+I7+K7</f>
        <v>5</v>
      </c>
      <c r="M7" s="16" t="str">
        <f>VLOOKUP('Matriz de Riesgos (2)'!L7,'Tipos de Riesgo'!$A$34:$B$42,2,FALSE)</f>
        <v>Riesgo Medio</v>
      </c>
      <c r="N7" s="11" t="s">
        <v>22</v>
      </c>
      <c r="O7" s="9" t="s">
        <v>86</v>
      </c>
      <c r="P7" s="19">
        <v>1</v>
      </c>
      <c r="Q7" s="19">
        <v>3</v>
      </c>
      <c r="R7" s="8">
        <f>+P7+Q7</f>
        <v>4</v>
      </c>
      <c r="S7" s="17" t="str">
        <f>VLOOKUP('Matriz de Riesgos (2)'!R7,'Tipos de Riesgo'!$A$34:$B$42,2,FALSE)</f>
        <v>Riesgo Bajo</v>
      </c>
      <c r="T7" s="6" t="s">
        <v>81</v>
      </c>
      <c r="U7" s="6" t="s">
        <v>105</v>
      </c>
      <c r="V7" s="6" t="s">
        <v>85</v>
      </c>
      <c r="W7" s="4" t="s">
        <v>77</v>
      </c>
      <c r="X7" s="29" t="s">
        <v>87</v>
      </c>
      <c r="Y7" s="6" t="s">
        <v>88</v>
      </c>
    </row>
    <row r="8" spans="1:28" ht="232.5" customHeight="1" x14ac:dyDescent="0.2">
      <c r="A8" s="12">
        <v>2</v>
      </c>
      <c r="B8" s="13" t="s">
        <v>10</v>
      </c>
      <c r="C8" s="13" t="s">
        <v>11</v>
      </c>
      <c r="D8" s="13" t="s">
        <v>15</v>
      </c>
      <c r="E8" s="13" t="s">
        <v>42</v>
      </c>
      <c r="F8" s="6" t="s">
        <v>89</v>
      </c>
      <c r="G8" s="6" t="s">
        <v>90</v>
      </c>
      <c r="H8" s="7" t="str">
        <f>VLOOKUP(I8,'Tipos de Riesgo'!$A$17:$B$21,2,FALSE)</f>
        <v>Improbable</v>
      </c>
      <c r="I8" s="19">
        <v>2</v>
      </c>
      <c r="J8" s="7" t="str">
        <f>VLOOKUP(K8,'Tipos de Riesgo'!$A$26:$B$30,2,FALSE)</f>
        <v>Insignificante</v>
      </c>
      <c r="K8" s="20">
        <v>1</v>
      </c>
      <c r="L8" s="8">
        <f>+I8+K8</f>
        <v>3</v>
      </c>
      <c r="M8" s="16" t="str">
        <f>VLOOKUP('Matriz de Riesgos (2)'!L8,'Tipos de Riesgo'!$A$34:$B$42,2,FALSE)</f>
        <v>Riesgo Bajo</v>
      </c>
      <c r="N8" s="3" t="s">
        <v>21</v>
      </c>
      <c r="O8" s="9" t="s">
        <v>104</v>
      </c>
      <c r="P8" s="19">
        <v>1</v>
      </c>
      <c r="Q8" s="19">
        <v>2</v>
      </c>
      <c r="R8" s="8">
        <f>+P8+Q8</f>
        <v>3</v>
      </c>
      <c r="S8" s="17" t="str">
        <f>VLOOKUP('Matriz de Riesgos (2)'!R8,'Tipos de Riesgo'!$A$34:$B$42,2,FALSE)</f>
        <v>Riesgo Bajo</v>
      </c>
      <c r="T8" s="4" t="s">
        <v>35</v>
      </c>
      <c r="U8" s="4" t="s">
        <v>76</v>
      </c>
      <c r="V8" s="4" t="s">
        <v>36</v>
      </c>
      <c r="W8" s="4" t="s">
        <v>77</v>
      </c>
      <c r="X8" s="29" t="s">
        <v>91</v>
      </c>
      <c r="Y8" s="6" t="s">
        <v>92</v>
      </c>
    </row>
    <row r="9" spans="1:28" ht="409.6" customHeight="1" x14ac:dyDescent="0.2">
      <c r="A9" s="4">
        <v>3</v>
      </c>
      <c r="B9" s="5" t="s">
        <v>10</v>
      </c>
      <c r="C9" s="5" t="s">
        <v>11</v>
      </c>
      <c r="D9" s="5" t="s">
        <v>15</v>
      </c>
      <c r="E9" s="5" t="s">
        <v>12</v>
      </c>
      <c r="F9" s="14" t="s">
        <v>93</v>
      </c>
      <c r="G9" s="14" t="s">
        <v>94</v>
      </c>
      <c r="H9" s="7" t="str">
        <f>VLOOKUP(I9,'Tipos de Riesgo'!$A$17:$B$21,2,FALSE)</f>
        <v>Probable</v>
      </c>
      <c r="I9" s="19">
        <v>4</v>
      </c>
      <c r="J9" s="7" t="str">
        <f>VLOOKUP(K9,'Tipos de Riesgo'!$A$26:$B$30,2,FALSE)</f>
        <v>Insignificante</v>
      </c>
      <c r="K9" s="20">
        <v>1</v>
      </c>
      <c r="L9" s="8">
        <f>+I9+K9</f>
        <v>5</v>
      </c>
      <c r="M9" s="15" t="str">
        <f>VLOOKUP('Matriz de Riesgos (2)'!L9,'Tipos de Riesgo'!$A$34:$B$42,2,FALSE)</f>
        <v>Riesgo Medio</v>
      </c>
      <c r="N9" s="3" t="s">
        <v>24</v>
      </c>
      <c r="O9" s="9" t="s">
        <v>95</v>
      </c>
      <c r="P9" s="19">
        <v>2</v>
      </c>
      <c r="Q9" s="19">
        <v>3</v>
      </c>
      <c r="R9" s="8">
        <f>+P9+Q9</f>
        <v>5</v>
      </c>
      <c r="S9" s="15" t="str">
        <f>VLOOKUP('Matriz de Riesgos (2)'!R9,'Tipos de Riesgo'!$A$34:$B$42,2,FALSE)</f>
        <v>Riesgo Medio</v>
      </c>
      <c r="T9" s="4" t="s">
        <v>35</v>
      </c>
      <c r="U9" s="14" t="s">
        <v>96</v>
      </c>
      <c r="V9" s="4" t="s">
        <v>37</v>
      </c>
      <c r="W9" s="4" t="s">
        <v>77</v>
      </c>
      <c r="X9" s="29" t="s">
        <v>97</v>
      </c>
      <c r="Y9" s="6" t="s">
        <v>98</v>
      </c>
    </row>
    <row r="10" spans="1:28" ht="175.5" customHeight="1" thickBot="1" x14ac:dyDescent="0.25">
      <c r="A10" s="4">
        <v>4</v>
      </c>
      <c r="B10" s="5" t="s">
        <v>10</v>
      </c>
      <c r="C10" s="5" t="s">
        <v>14</v>
      </c>
      <c r="D10" s="5" t="s">
        <v>15</v>
      </c>
      <c r="E10" s="5" t="s">
        <v>16</v>
      </c>
      <c r="F10" s="14" t="s">
        <v>99</v>
      </c>
      <c r="G10" s="14" t="s">
        <v>100</v>
      </c>
      <c r="H10" s="7" t="str">
        <f>VLOOKUP(I10,'Tipos de Riesgo'!$A$17:$B$21,2,FALSE)</f>
        <v>Probable</v>
      </c>
      <c r="I10" s="19">
        <v>4</v>
      </c>
      <c r="J10" s="7" t="str">
        <f>VLOOKUP(K10,'Tipos de Riesgo'!$A$26:$B$30,2,FALSE)</f>
        <v>Mayor</v>
      </c>
      <c r="K10" s="20">
        <v>4</v>
      </c>
      <c r="L10" s="8">
        <f>+I10+K10</f>
        <v>8</v>
      </c>
      <c r="M10" s="15" t="str">
        <f>VLOOKUP('Matriz de Riesgos (2)'!L10,'Tipos de Riesgo'!$A$34:$B$42,2,FALSE)</f>
        <v>Riesgo Extremo</v>
      </c>
      <c r="N10" s="3" t="s">
        <v>24</v>
      </c>
      <c r="O10" s="9" t="s">
        <v>101</v>
      </c>
      <c r="P10" s="19">
        <v>2</v>
      </c>
      <c r="Q10" s="19">
        <v>1</v>
      </c>
      <c r="R10" s="8">
        <f>+P10+Q10</f>
        <v>3</v>
      </c>
      <c r="S10" s="17" t="str">
        <f>VLOOKUP('Matriz de Riesgos (2)'!R10,'Tipos de Riesgo'!$A$34:$B$42,2,FALSE)</f>
        <v>Riesgo Bajo</v>
      </c>
      <c r="T10" s="4" t="s">
        <v>35</v>
      </c>
      <c r="U10" s="14" t="s">
        <v>78</v>
      </c>
      <c r="V10" s="4" t="s">
        <v>37</v>
      </c>
      <c r="W10" s="4" t="s">
        <v>77</v>
      </c>
      <c r="X10" s="29" t="s">
        <v>79</v>
      </c>
      <c r="Y10" s="6" t="s">
        <v>73</v>
      </c>
    </row>
    <row r="11" spans="1:28" ht="50.25" customHeight="1" x14ac:dyDescent="0.2">
      <c r="A11" s="30" t="s">
        <v>106</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27"/>
      <c r="AB11" s="27"/>
    </row>
    <row r="12" spans="1:28" ht="23.25" customHeight="1" thickBot="1" x14ac:dyDescent="0.2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28"/>
      <c r="AB12" s="28"/>
    </row>
  </sheetData>
  <mergeCells count="14">
    <mergeCell ref="A11:Z12"/>
    <mergeCell ref="A1:Y1"/>
    <mergeCell ref="J5:O5"/>
    <mergeCell ref="W5:W6"/>
    <mergeCell ref="X5:Y5"/>
    <mergeCell ref="P5:S5"/>
    <mergeCell ref="T5:T6"/>
    <mergeCell ref="U5:U6"/>
    <mergeCell ref="V5:V6"/>
    <mergeCell ref="H5:I5"/>
    <mergeCell ref="A3:E4"/>
    <mergeCell ref="A5:G5"/>
    <mergeCell ref="F3:Y4"/>
    <mergeCell ref="A2:Y2"/>
  </mergeCells>
  <phoneticPr fontId="0" type="noConversion"/>
  <conditionalFormatting sqref="A1:Y10 AA11:AB12 A13:Y1048576 A11">
    <cfRule type="cellIs" dxfId="12" priority="14" operator="equal">
      <formula>"R'Matriz de Riesgos (2)'!"</formula>
    </cfRule>
    <cfRule type="cellIs" dxfId="11" priority="16" operator="equal">
      <formula>"R'Matriz de Riesgos (2)'!"</formula>
    </cfRule>
  </conditionalFormatting>
  <conditionalFormatting sqref="M1:M10 M13:M1048576">
    <cfRule type="cellIs" dxfId="10" priority="12" operator="equal">
      <formula>"Riesgo Extremo"</formula>
    </cfRule>
    <cfRule type="cellIs" dxfId="9" priority="13" operator="equal">
      <formula>"Riesgo Alto"</formula>
    </cfRule>
    <cfRule type="cellIs" dxfId="8" priority="15" operator="equal">
      <formula>"Riesgo Bajo"</formula>
    </cfRule>
  </conditionalFormatting>
  <conditionalFormatting sqref="A1:XFD10 A13:XFD1048576 A11 AA11:XFD12">
    <cfRule type="cellIs" dxfId="7" priority="4" operator="equal">
      <formula>"Riesgo Extremo"</formula>
    </cfRule>
    <cfRule type="cellIs" dxfId="6" priority="5" operator="equal">
      <formula>"Riesgo Alto"</formula>
    </cfRule>
    <cfRule type="cellIs" dxfId="5" priority="6" operator="equal">
      <formula>"Riesgo Medio"</formula>
    </cfRule>
    <cfRule type="cellIs" dxfId="4" priority="7" operator="equal">
      <formula>"Riesgo bajo"</formula>
    </cfRule>
    <cfRule type="cellIs" dxfId="3" priority="8" operator="equal">
      <formula>"Riesgo Medio"</formula>
    </cfRule>
    <cfRule type="cellIs" dxfId="2" priority="9" operator="equal">
      <formula>"Riesgo Alto"</formula>
    </cfRule>
    <cfRule type="cellIs" dxfId="1" priority="10" operator="equal">
      <formula>"Riesgo Medio"</formula>
    </cfRule>
    <cfRule type="cellIs" dxfId="0" priority="11" operator="equal">
      <formula>"Riesgo Bajo"</formula>
    </cfRule>
  </conditionalFormatting>
  <printOptions horizontalCentered="1"/>
  <pageMargins left="0.19685039370078741" right="0.19685039370078741" top="0.15748031496062992" bottom="0.15748031496062992" header="0.15748031496062992" footer="0.15748031496062992"/>
  <pageSetup scale="27" fitToHeight="2" orientation="landscape" r:id="rId1"/>
  <rowBreaks count="1" manualBreakCount="1">
    <brk id="9"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Tipos de Riesgo</vt:lpstr>
      <vt:lpstr>Matriz de Riesgos (2)</vt:lpstr>
      <vt:lpstr>'Matriz de Riesgos (2)'!Área_de_impresión</vt:lpstr>
      <vt:lpstr>'Matriz de Riesgos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gasierra</dc:creator>
  <cp:lastModifiedBy>USER</cp:lastModifiedBy>
  <cp:lastPrinted>2019-03-05T15:49:57Z</cp:lastPrinted>
  <dcterms:created xsi:type="dcterms:W3CDTF">2010-05-11T17:24:23Z</dcterms:created>
  <dcterms:modified xsi:type="dcterms:W3CDTF">2020-07-24T14:06:53Z</dcterms:modified>
</cp:coreProperties>
</file>