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Mapa de Procesos\17. Seguimiento,Evaluacion y Control\Procedimientos\SEC-PD-12 Evaluación de la Gestión por Dependencias\"/>
    </mc:Choice>
  </mc:AlternateContent>
  <bookViews>
    <workbookView xWindow="0" yWindow="0" windowWidth="21600" windowHeight="8835" activeTab="1"/>
  </bookViews>
  <sheets>
    <sheet name="INSTRUCTIVO" sheetId="5" r:id="rId1"/>
    <sheet name="FORMATO" sheetId="4" r:id="rId2"/>
  </sheets>
  <definedNames>
    <definedName name="_xlnm._FilterDatabase" localSheetId="1" hidden="1">FORMATO!$A$43:$AP$43</definedName>
    <definedName name="_xlnm.Print_Area" localSheetId="1">FORMATO!$A$1:$M$81</definedName>
    <definedName name="_xlnm.Print_Titles" localSheetId="1">FORMATO!$1:$6</definedName>
  </definedNames>
  <calcPr calcId="152511"/>
</workbook>
</file>

<file path=xl/calcChain.xml><?xml version="1.0" encoding="utf-8"?>
<calcChain xmlns="http://schemas.openxmlformats.org/spreadsheetml/2006/main">
  <c r="F44" i="4" l="1"/>
  <c r="F17" i="4" l="1"/>
  <c r="F55" i="4" l="1"/>
  <c r="F56" i="4" s="1"/>
  <c r="D40" i="4"/>
  <c r="I62" i="4" s="1"/>
  <c r="F18" i="4"/>
  <c r="F19" i="4"/>
  <c r="F21" i="4"/>
  <c r="F20" i="4"/>
  <c r="I49" i="4"/>
  <c r="I45" i="4"/>
  <c r="I46" i="4"/>
  <c r="I47" i="4"/>
  <c r="I48" i="4"/>
  <c r="I50" i="4"/>
  <c r="I51" i="4"/>
  <c r="I52" i="4"/>
  <c r="I53" i="4"/>
  <c r="I54" i="4"/>
  <c r="I44" i="4"/>
  <c r="I55" i="4" s="1"/>
  <c r="H29" i="4"/>
  <c r="I17" i="4"/>
  <c r="I22" i="4" s="1"/>
  <c r="F22" i="4" l="1"/>
  <c r="M22" i="4" s="1"/>
  <c r="I60" i="4" s="1"/>
  <c r="F54" i="4"/>
  <c r="F53" i="4"/>
  <c r="F52" i="4"/>
  <c r="F51" i="4"/>
  <c r="F50" i="4"/>
  <c r="F49" i="4"/>
  <c r="F48" i="4"/>
  <c r="F47" i="4"/>
  <c r="F46" i="4"/>
  <c r="F45" i="4"/>
  <c r="H31" i="4" l="1"/>
  <c r="I21" i="4" l="1"/>
  <c r="I20" i="4"/>
  <c r="I19" i="4"/>
  <c r="I18" i="4"/>
  <c r="H32" i="4"/>
  <c r="H30" i="4"/>
  <c r="H28" i="4"/>
  <c r="H33" i="4" s="1"/>
  <c r="I61" i="4" s="1"/>
  <c r="J61" i="4" s="1"/>
  <c r="I63" i="4" l="1"/>
  <c r="J63" i="4" s="1"/>
  <c r="J60" i="4" l="1"/>
  <c r="J62" i="4" l="1"/>
  <c r="J64" i="4" s="1"/>
</calcChain>
</file>

<file path=xl/sharedStrings.xml><?xml version="1.0" encoding="utf-8"?>
<sst xmlns="http://schemas.openxmlformats.org/spreadsheetml/2006/main" count="183" uniqueCount="134">
  <si>
    <t xml:space="preserve">EVALUACIÓN DE LA DEPENDENCIA </t>
  </si>
  <si>
    <t>INSTITUTO DISTRITAL DE GESTIÓN DE RIESGOS Y CAMBIO CLIMATICO</t>
  </si>
  <si>
    <t>CUMPLIMIENTO PLAN DE DESARROLLO, PLAN DE ACCIÓN Y PROYECTOS DE INVERSIÓN</t>
  </si>
  <si>
    <t>CUMPLIMIENTO PLANES DE MEJORAMIENTO</t>
  </si>
  <si>
    <t>CUMPLIMIENTO EN ATENCIÓN AL USUARIO Y PARTES INTERESADAS</t>
  </si>
  <si>
    <t>OFICINA DE CONTROL INTERNO</t>
  </si>
  <si>
    <t>Jefe de la Oficina de Control Interno</t>
  </si>
  <si>
    <t>Decreto 1227 del 21 de Abril de 2015, Artículo No. 52, "Por la cual se reglamenta parcialmente la Ley 909 de 2004 y el Decreto Ley 1567 de 1998"</t>
  </si>
  <si>
    <t>Circular No. 04 De 2005 del Consejo Asesor del Gobierno Nacional en Materia De Control Interno de Las Entidades del Orden Nacional Y Territorial. Asunto: Evaluación Institucional por Dependencias en Cumplimiento de la Ley 909 de 2004</t>
  </si>
  <si>
    <t xml:space="preserve">Decreto 1083 del 26 de Mayo del 2015 "Por medio del cual se expide el Decreto Único Reglamentario del Sector de Función Pública". </t>
  </si>
  <si>
    <t>Ley 909 del 23 de Septiembre del 2004 Articulo 39, inciso 2°, "Por la cual se expiden normas que regulan el empleo público, la carrera administrativa, gerencia pública y se dictan otras disposiciones"</t>
  </si>
  <si>
    <t>CUMPLIMIENTO  EJECUCIÓN Y CANCELACIÓN DE RESERVAS PRESUPUESTALES</t>
  </si>
  <si>
    <t>Las calificaciones se  presentan en rango de 1 a 100 con dos decimales</t>
  </si>
  <si>
    <t>Diana Karina Ruiz Perilla</t>
  </si>
  <si>
    <t>Plan de Mejoramiento Institucional</t>
  </si>
  <si>
    <t>Plan de Mejoramiento Contraloría de Bogotá</t>
  </si>
  <si>
    <t>Acuerdo C.N.S.C 6167 del 10 de Octubre de 2018, artículo 1° "finalidad de la evaluación del Desempeño".</t>
  </si>
  <si>
    <t xml:space="preserve">Fuente:  </t>
  </si>
  <si>
    <t xml:space="preserve">Elaboro: </t>
  </si>
  <si>
    <t xml:space="preserve">Reviso:  </t>
  </si>
  <si>
    <t xml:space="preserve">Fuente: </t>
  </si>
  <si>
    <t>Fuente:</t>
  </si>
  <si>
    <t>EVALUACIÓN INSTITUCIONAL POR DEPENDENCIAS VIGENCIA 2018</t>
  </si>
  <si>
    <t>Corresponde a la vigencia sobre la cual se realiza la evaluación.</t>
  </si>
  <si>
    <t>Corresponde a la normatividad legal vigente asociada a la Evaluación Institucional por dependencias.</t>
  </si>
  <si>
    <t>1. AREA EVALUADA</t>
  </si>
  <si>
    <t>2. PERÍODO EVALUADO:</t>
  </si>
  <si>
    <t>3. MARCO NORMATIVO</t>
  </si>
  <si>
    <t>1. ÁREA EVALUADA</t>
  </si>
  <si>
    <t>2. PERIODO EVALUADO</t>
  </si>
  <si>
    <t>4. CUMPLIMIENTO PLAN DE DESARROLLO, PLAN DE ACCIÓN Y PROYECTOS DE INVERSIÓN</t>
  </si>
  <si>
    <t>Corresponde al proyecto en el cual se encuentran enmarcadas las acciones de la dependencia evaluada.</t>
  </si>
  <si>
    <t>6. META PROYECTO</t>
  </si>
  <si>
    <t>7. GESTIÓN FISICA</t>
  </si>
  <si>
    <t>8. PROG</t>
  </si>
  <si>
    <t>9. EJEC</t>
  </si>
  <si>
    <t>11. GESTIÓN PRESUPUESTAL</t>
  </si>
  <si>
    <t>12. PROG</t>
  </si>
  <si>
    <t>13. EJEC</t>
  </si>
  <si>
    <t>14. CALIFICACIÓN PRESUPUESTAL</t>
  </si>
  <si>
    <t>10. CALIFICACIÓN 
POR MÁGNITUD</t>
  </si>
  <si>
    <t>10. CALIFICACIÓN POR MÁGNITUD</t>
  </si>
  <si>
    <t>15. RESULTADOS</t>
  </si>
  <si>
    <t>17. CUMPLIMIENTO PRESUPUESTAL</t>
  </si>
  <si>
    <t>16. CUMPLIMIENTO FÍSICO</t>
  </si>
  <si>
    <t>Se calcula promediando los resultados por meta de la calificación por magnitud.</t>
  </si>
  <si>
    <t>Se calcula promediando los resultados por meta de la calificación presupuestal.</t>
  </si>
  <si>
    <t>En este apartado se evalúa el cumplimiento de las metas propuestas para cada uno de los proyectos de acuerdo a la programación anual en línea con el Plan de Desarrollo Vigente.</t>
  </si>
  <si>
    <t>5. PROYECTO</t>
  </si>
  <si>
    <t>20. CUMPLIMIENTO  EN LA EJECUCIÓN Y CANCELACIÓN DE RESERVAS PRESUPUESTALES</t>
  </si>
  <si>
    <t>21. PROYECTO</t>
  </si>
  <si>
    <t>22. META PROYECTO</t>
  </si>
  <si>
    <t>24. GIROS 31 DE DICIEMBRE 
2018</t>
  </si>
  <si>
    <t xml:space="preserve">26. CALIFICACIÓN TOTAL </t>
  </si>
  <si>
    <t>27. ANÁLISIS DEL RESULTADO</t>
  </si>
  <si>
    <t>Corresponde a la meta o metas en las cuales se constituyeron las reservas.</t>
  </si>
  <si>
    <t>23. RESERVAS
CONSTITUIDAS A 31 DE DICIEMBRE 20XX</t>
  </si>
  <si>
    <t>24. GIROS 31 DE DICIEMBRE 
20XX</t>
  </si>
  <si>
    <t>23. RESERVAS
CONSTITUIDAS A 31 DE DICIEMBRE 2017</t>
  </si>
  <si>
    <t>Giros efectuados durante el año evaluado.</t>
  </si>
  <si>
    <t>25. PORCENTAJE DE RESERVAS EJECUTADAS</t>
  </si>
  <si>
    <t>Cumplimiento porcentual de la ejecución de reservas, se calcula con la siguiente relación 24. GIROS 31 DE DICIEMBRE 20XX / 23. RESERVAS CONSTITUIDAS A 31 DE DICIEMBRE 20XX</t>
  </si>
  <si>
    <t>Aquí se desarrolla una Descripción cualitativa y análisis de los resultados obtenidos.</t>
  </si>
  <si>
    <t>28. CUMPLIMIENTO PLANES DE MEJORAMIENTO INTERNOS Y EXTERNOS</t>
  </si>
  <si>
    <t>29. ORIGEN</t>
  </si>
  <si>
    <t xml:space="preserve">30. PORCENTAJE DE AVANCE </t>
  </si>
  <si>
    <t>30. PORCENTAJE DE AVANCE</t>
  </si>
  <si>
    <t>En este apartado se evalúa el cumplimiento de las acciones de los Planes de Mejoramiento externos e internos cuya fecha de vencimiento es 31 de diciembre (o antes) del año evaluado.</t>
  </si>
  <si>
    <t>32. ANÁLISIS DEL RESULTADO</t>
  </si>
  <si>
    <t>31. CALIFICACIÓN TOTAL</t>
  </si>
  <si>
    <t>Corresponde al resultado de promediar las calificaciones de los Planes de Mejoramiento.</t>
  </si>
  <si>
    <t>33. CUMPLIMIENTO EN ATENCIÓN AL USUARIO Y PARTES INTERESADAS  (CORTE AL 31 DE DICIEMBRE DEL 2018)</t>
  </si>
  <si>
    <t>34. GRUPO / AREA</t>
  </si>
  <si>
    <t>38. PORCENTAJE DE CUMPLIMIENTO EN LA ATENCIÓN DE LA RESPUESTA</t>
  </si>
  <si>
    <t xml:space="preserve">39. DÍAS PROMEDIO DE RESPUESTA
</t>
  </si>
  <si>
    <t>40. DÍAS LIMITE DE RESPUESTA
CORDIS</t>
  </si>
  <si>
    <t>41. PORCENTAJE DE CUMPLIMIENTO EN EL TIEMPO DE RESPUESTA</t>
  </si>
  <si>
    <t>42. TOTAL GENERAL</t>
  </si>
  <si>
    <t>44. ANÁLISIS DEL RESULTADO</t>
  </si>
  <si>
    <t>45. EVALUACION DE LA DEPENDENCIA</t>
  </si>
  <si>
    <t>47. RESULTADO</t>
  </si>
  <si>
    <t>48. RESULTADO
PONDERADO</t>
  </si>
  <si>
    <t>49. CALIFICACIÓN OBTENIDA</t>
  </si>
  <si>
    <t xml:space="preserve">50. CONCLUSIÓN OFICINA DE CONTROL INTERNO </t>
  </si>
  <si>
    <t>48. RESULTADO PONDERADO</t>
  </si>
  <si>
    <t>Corresponde a las sumas y/o promedios de las columnas de este apartado.</t>
  </si>
  <si>
    <t>37. RADICACIONES TOTALES</t>
  </si>
  <si>
    <t>35. RADICACIONES FINALIZADAS</t>
  </si>
  <si>
    <t>36. RADICACIONES EN TRAMITE</t>
  </si>
  <si>
    <t>39. DÍAS PROMEDIO DE RESPUESTA</t>
  </si>
  <si>
    <t>Corresponde a las radicaciones de entrada finalizadas dentro de la vigencia evaluada.</t>
  </si>
  <si>
    <t>43. CALIFICACIÓN TOTAL</t>
  </si>
  <si>
    <t xml:space="preserve">18. CALIFICACIÓN TOTAL </t>
  </si>
  <si>
    <t>19. ANÁLISIS DEL RESULTADO</t>
  </si>
  <si>
    <t>Corresponde al resultado de promediar el 41. PORCENTAJE DE CUMPLIMIENTO EN EL TIEMPO DE RESPUESTA y el 38. PORCENTAJE DE CUMPLIMIENTO EN LA ATENCIÓN DE LA RESPUESTA</t>
  </si>
  <si>
    <t>46. VALOR DE LA PONDERACIÓN</t>
  </si>
  <si>
    <t>Peso porcentual asignado a cada uno de los cuatro apartados evaluados.</t>
  </si>
  <si>
    <t>Corresponde a los valores previamente calculados en los numerales 18, 26 31 y 43.</t>
  </si>
  <si>
    <t>Corresponde a la calificación final resultante para cada dependencia.</t>
  </si>
  <si>
    <t>Corresponde al resultado de promediar los porcentajes de reservas ejecutadas.</t>
  </si>
  <si>
    <t>Corresponde a la calificación alcanzada por las dependencias en cada uno de los Planes de Mejoramiento.</t>
  </si>
  <si>
    <t>Corresponde a las radicaciones de entrada que trascienden a la siguiente vigencia pero que debían responderse dentro de la vigencia evaluada.</t>
  </si>
  <si>
    <t>Corresponde a los días promedio en los que el grupo genera respuesta a las radicaciones.</t>
  </si>
  <si>
    <t>En este apartado se consolidan las calificaciones totales y se genera la calificación final de la dependencia.</t>
  </si>
  <si>
    <t>Corresponde al resultado de cada uno de los apartados una vez aplicadas las ponderaciones se calcula del factor entre 46. VALOR DE LA PONDERACIÓN * 47. RESULTADO</t>
  </si>
  <si>
    <t xml:space="preserve">Corresponde a una conclusión global respecto a los resultados obtenidos por la dependencia </t>
  </si>
  <si>
    <t>Dependencia a la cual se realizara la evaluación.</t>
  </si>
  <si>
    <t>Corresponde a la meta o metas programadas para la vigencia evaluada.</t>
  </si>
  <si>
    <t>Corresponde al cumplimiento de la meta en términos de magnitud.</t>
  </si>
  <si>
    <t>Magnitud programada para la vigencia.</t>
  </si>
  <si>
    <t>Magnitud ejecutada durante la vigencia.</t>
  </si>
  <si>
    <t>Cumplimiento porcentual de la meta en términos de magnitud, se calcula con la siguiente relación 9. EJEC / 8. PROG.</t>
  </si>
  <si>
    <t>Corresponde al cumplimiento de la meta en términos presupuestales.</t>
  </si>
  <si>
    <t>Presupuesto programado para la vigencia.</t>
  </si>
  <si>
    <t>Presupuesto ejecutado durante la vigencia.</t>
  </si>
  <si>
    <t>Cumplimiento porcentual de la meta en términos presupuestales, se calcula con la siguiente relación 13. EJEC / 12. PROG.</t>
  </si>
  <si>
    <t>Enuncia las calificaciones del cumplimiento físico y del cumplimiento presupuestal.</t>
  </si>
  <si>
    <t>Corresponde al resultado de promediar el 16. CUMPLIMIENTO FÍSICO y el 17. CUMPLIMIENTO PRESUPUESTAL.</t>
  </si>
  <si>
    <t>En este apartado se evalúa el cumplimiento en la ejecución y cancelación de las reservas constituidas a 31 de diciembre del año inmediatamente anterior.</t>
  </si>
  <si>
    <t>Corresponde al proyecto en el cual se constituyeron las reservas.</t>
  </si>
  <si>
    <t>Presupuesto constituido en reservas a 31 de diciembre del año inmediatamente anterior al año evaluado.</t>
  </si>
  <si>
    <t>Corresponde a los Planes de Mejoramiento evaluados: i) Plan de Mejoramiento Institucional, ii) Plan de Mejoramiento Contraloría de Bogotá.</t>
  </si>
  <si>
    <t>Corresponde a los grupos que conforman cada dependencia los cuales se asignan los radicados.</t>
  </si>
  <si>
    <t>Corresponde al total de radicaciones recibidas y asignadas a cada grupo funcional.</t>
  </si>
  <si>
    <t>Se calcula de la relación 35. RADICACIONES FINALIZADAS / 37. RADICACIONES TOTALES.</t>
  </si>
  <si>
    <t>Corresponde al plazo máximo (promedio) establecido y asignado a través del sistema de correspondencia CORDIS para generar respuesta a las radicaciones.</t>
  </si>
  <si>
    <t>Se calcula de la relación 39. DÍAS PROMEDIO DE RESPUESTA / 40. DÍAS LIMITE DE RESPUESTA CORDIS</t>
  </si>
  <si>
    <t xml:space="preserve">CÓDIGO: </t>
  </si>
  <si>
    <t>SEC-FT-30</t>
  </si>
  <si>
    <t>VERSIÓN:</t>
  </si>
  <si>
    <t>FECHA DE REVISIÓN:</t>
  </si>
  <si>
    <t xml:space="preserve">                                                                    INSTITUTO DISTRITAL DE GESTIÓN DE RIESGOS Y CAMBIO CLIMATICO</t>
  </si>
  <si>
    <t xml:space="preserve">                                                                               EVALUACIÓN INSTITUCIONAL POR DEPENDENCIAS VIGENCIA 2018</t>
  </si>
  <si>
    <t xml:space="preserve">                                                                            OFICINA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</si>
</sst>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&quot;$&quot;\ #,##0"/>
    <numFmt numFmtId="166" formatCode="0.0"/>
    <numFmt numFmtId="167" formatCode="_(&quot;$&quot;\ * #,##0_);_(&quot;$&quot;\ * \(#,##0\);_(&quot;$&quot;\ * &quot;-&quot;??_);_(@_)"/>
    <numFmt numFmtId="168" formatCode="0.0%"/>
    <numFmt numFmtId="171" formatCode="_-* #,##0.00\ _€_-;\-* #,##0.0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E9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171" fontId="4" fillId="0" borderId="0" applyFont="0" applyFill="0" applyBorder="0" applyAlignment="0" applyProtection="0"/>
    <xf numFmtId="0" fontId="4" fillId="0" borderId="0"/>
  </cellStyleXfs>
  <cellXfs count="300">
    <xf numFmtId="0" fontId="0" fillId="0" borderId="0" xfId="0"/>
    <xf numFmtId="0" fontId="9" fillId="2" borderId="0" xfId="9" applyFont="1" applyFill="1" applyBorder="1" applyAlignment="1">
      <alignment horizontal="left" vertical="top" wrapText="1"/>
    </xf>
    <xf numFmtId="0" fontId="9" fillId="2" borderId="0" xfId="0" applyFont="1" applyFill="1"/>
    <xf numFmtId="0" fontId="9" fillId="0" borderId="0" xfId="0" applyFont="1"/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9" fillId="2" borderId="0" xfId="0" applyFont="1" applyFill="1" applyBorder="1"/>
    <xf numFmtId="9" fontId="9" fillId="2" borderId="17" xfId="1" applyFont="1" applyFill="1" applyBorder="1" applyAlignment="1">
      <alignment horizontal="center" vertical="center" wrapText="1"/>
    </xf>
    <xf numFmtId="9" fontId="9" fillId="2" borderId="20" xfId="1" applyFont="1" applyFill="1" applyBorder="1" applyAlignment="1">
      <alignment horizontal="center" vertical="center" wrapText="1"/>
    </xf>
    <xf numFmtId="9" fontId="9" fillId="2" borderId="5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/>
    <xf numFmtId="0" fontId="8" fillId="0" borderId="0" xfId="0" applyFont="1"/>
    <xf numFmtId="0" fontId="9" fillId="0" borderId="0" xfId="0" applyFont="1" applyBorder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3" applyFont="1" applyFill="1" applyAlignment="1">
      <alignment vertical="center"/>
    </xf>
    <xf numFmtId="166" fontId="9" fillId="2" borderId="0" xfId="3" applyNumberFormat="1" applyFont="1" applyFill="1" applyBorder="1" applyAlignment="1">
      <alignment horizontal="center" vertical="center"/>
    </xf>
    <xf numFmtId="9" fontId="9" fillId="2" borderId="1" xfId="4" applyFont="1" applyFill="1" applyBorder="1" applyAlignment="1">
      <alignment horizontal="center" vertical="center" wrapText="1"/>
    </xf>
    <xf numFmtId="10" fontId="9" fillId="2" borderId="1" xfId="1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8" fillId="2" borderId="0" xfId="3" applyFont="1" applyFill="1" applyAlignment="1" applyProtection="1">
      <alignment horizontal="left" vertical="center" indent="1"/>
      <protection hidden="1"/>
    </xf>
    <xf numFmtId="10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horizontal="center" vertical="center"/>
    </xf>
    <xf numFmtId="9" fontId="9" fillId="2" borderId="0" xfId="1" applyFont="1" applyFill="1" applyAlignment="1">
      <alignment vertical="center"/>
    </xf>
    <xf numFmtId="167" fontId="9" fillId="2" borderId="14" xfId="15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167" fontId="9" fillId="2" borderId="1" xfId="15" applyNumberFormat="1" applyFont="1" applyFill="1" applyBorder="1" applyAlignment="1" applyProtection="1">
      <alignment horizontal="right" vertical="center" wrapText="1"/>
    </xf>
    <xf numFmtId="167" fontId="9" fillId="2" borderId="13" xfId="15" applyNumberFormat="1" applyFont="1" applyFill="1" applyBorder="1" applyAlignment="1" applyProtection="1">
      <alignment horizontal="right" vertical="center" wrapText="1"/>
    </xf>
    <xf numFmtId="9" fontId="9" fillId="2" borderId="14" xfId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 applyProtection="1">
      <alignment horizontal="center" vertical="center" wrapText="1"/>
    </xf>
    <xf numFmtId="167" fontId="9" fillId="2" borderId="16" xfId="15" applyNumberFormat="1" applyFont="1" applyFill="1" applyBorder="1" applyAlignment="1" applyProtection="1">
      <alignment horizontal="right" vertical="center" wrapText="1"/>
    </xf>
    <xf numFmtId="1" fontId="9" fillId="2" borderId="19" xfId="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</xf>
    <xf numFmtId="167" fontId="9" fillId="2" borderId="19" xfId="15" applyNumberFormat="1" applyFont="1" applyFill="1" applyBorder="1" applyAlignment="1" applyProtection="1">
      <alignment horizontal="right" vertical="center" wrapText="1"/>
    </xf>
    <xf numFmtId="3" fontId="9" fillId="2" borderId="26" xfId="0" applyNumberFormat="1" applyFont="1" applyFill="1" applyBorder="1" applyAlignment="1" applyProtection="1">
      <alignment horizontal="center" vertical="center" wrapText="1"/>
    </xf>
    <xf numFmtId="3" fontId="9" fillId="2" borderId="14" xfId="0" applyNumberFormat="1" applyFont="1" applyFill="1" applyBorder="1" applyAlignment="1" applyProtection="1">
      <alignment horizontal="center" vertical="center" wrapText="1"/>
    </xf>
    <xf numFmtId="167" fontId="9" fillId="2" borderId="26" xfId="15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8" fillId="3" borderId="21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23" xfId="3" applyFont="1" applyFill="1" applyBorder="1" applyAlignment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2" xfId="9" applyFont="1" applyFill="1" applyBorder="1" applyAlignment="1">
      <alignment horizontal="center" vertical="center" wrapText="1"/>
    </xf>
    <xf numFmtId="0" fontId="8" fillId="3" borderId="23" xfId="9" applyFont="1" applyFill="1" applyBorder="1" applyAlignment="1">
      <alignment horizontal="center" vertical="center" wrapText="1"/>
    </xf>
    <xf numFmtId="9" fontId="9" fillId="2" borderId="20" xfId="1" applyFont="1" applyFill="1" applyBorder="1" applyAlignment="1">
      <alignment horizontal="center" vertical="center"/>
    </xf>
    <xf numFmtId="9" fontId="9" fillId="2" borderId="17" xfId="1" applyFont="1" applyFill="1" applyBorder="1" applyAlignment="1">
      <alignment horizontal="center" vertical="center"/>
    </xf>
    <xf numFmtId="9" fontId="9" fillId="2" borderId="23" xfId="1" applyFont="1" applyFill="1" applyBorder="1" applyAlignment="1">
      <alignment horizontal="center" vertical="center"/>
    </xf>
    <xf numFmtId="9" fontId="8" fillId="4" borderId="45" xfId="1" applyFont="1" applyFill="1" applyBorder="1" applyAlignment="1">
      <alignment horizontal="center" vertical="center"/>
    </xf>
    <xf numFmtId="0" fontId="8" fillId="3" borderId="43" xfId="3" applyFont="1" applyFill="1" applyBorder="1" applyAlignment="1">
      <alignment horizontal="center" vertical="center" wrapText="1"/>
    </xf>
    <xf numFmtId="38" fontId="8" fillId="3" borderId="52" xfId="8" applyNumberFormat="1" applyFont="1" applyFill="1" applyBorder="1" applyAlignment="1">
      <alignment horizontal="center" vertical="center" wrapText="1"/>
    </xf>
    <xf numFmtId="0" fontId="8" fillId="3" borderId="44" xfId="3" applyFont="1" applyFill="1" applyBorder="1" applyAlignment="1">
      <alignment horizontal="center" vertical="center" wrapText="1"/>
    </xf>
    <xf numFmtId="0" fontId="8" fillId="3" borderId="44" xfId="9" applyFont="1" applyFill="1" applyBorder="1" applyAlignment="1">
      <alignment horizontal="center" vertical="center" wrapText="1"/>
    </xf>
    <xf numFmtId="9" fontId="8" fillId="3" borderId="52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68" fontId="9" fillId="2" borderId="17" xfId="1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3" borderId="43" xfId="9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0" fontId="9" fillId="2" borderId="17" xfId="1" applyNumberFormat="1" applyFont="1" applyFill="1" applyBorder="1" applyAlignment="1">
      <alignment horizontal="center" vertical="center"/>
    </xf>
    <xf numFmtId="9" fontId="9" fillId="2" borderId="13" xfId="4" applyFont="1" applyFill="1" applyBorder="1" applyAlignment="1">
      <alignment horizontal="center" vertical="center" wrapText="1"/>
    </xf>
    <xf numFmtId="10" fontId="9" fillId="2" borderId="13" xfId="1" applyNumberFormat="1" applyFont="1" applyFill="1" applyBorder="1" applyAlignment="1">
      <alignment horizontal="center" vertical="center"/>
    </xf>
    <xf numFmtId="10" fontId="9" fillId="2" borderId="20" xfId="1" applyNumberFormat="1" applyFont="1" applyFill="1" applyBorder="1" applyAlignment="1">
      <alignment horizontal="center" vertical="center"/>
    </xf>
    <xf numFmtId="0" fontId="8" fillId="3" borderId="52" xfId="3" applyFont="1" applyFill="1" applyBorder="1" applyAlignment="1">
      <alignment horizontal="center" vertical="center" wrapText="1"/>
    </xf>
    <xf numFmtId="10" fontId="9" fillId="2" borderId="14" xfId="3" applyNumberFormat="1" applyFont="1" applyFill="1" applyBorder="1" applyAlignment="1">
      <alignment horizontal="center" vertical="center"/>
    </xf>
    <xf numFmtId="10" fontId="9" fillId="2" borderId="51" xfId="1" applyNumberFormat="1" applyFont="1" applyFill="1" applyBorder="1" applyAlignment="1">
      <alignment horizontal="center" vertical="center"/>
    </xf>
    <xf numFmtId="10" fontId="8" fillId="4" borderId="52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3" borderId="44" xfId="3" applyFont="1" applyFill="1" applyBorder="1" applyAlignment="1">
      <alignment horizontal="center" vertical="center" wrapText="1"/>
    </xf>
    <xf numFmtId="0" fontId="12" fillId="3" borderId="52" xfId="9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9" fontId="10" fillId="2" borderId="27" xfId="9" applyNumberFormat="1" applyFont="1" applyFill="1" applyBorder="1" applyAlignment="1">
      <alignment horizontal="center" vertical="center" wrapText="1"/>
    </xf>
    <xf numFmtId="9" fontId="10" fillId="2" borderId="28" xfId="9" applyNumberFormat="1" applyFont="1" applyFill="1" applyBorder="1" applyAlignment="1">
      <alignment horizontal="center" vertical="center" wrapText="1"/>
    </xf>
    <xf numFmtId="9" fontId="10" fillId="2" borderId="41" xfId="9" applyNumberFormat="1" applyFont="1" applyFill="1" applyBorder="1" applyAlignment="1">
      <alignment horizontal="center" vertical="center" wrapText="1"/>
    </xf>
    <xf numFmtId="9" fontId="10" fillId="2" borderId="33" xfId="9" applyNumberFormat="1" applyFont="1" applyFill="1" applyBorder="1" applyAlignment="1">
      <alignment horizontal="center" vertical="center" wrapText="1"/>
    </xf>
    <xf numFmtId="9" fontId="10" fillId="2" borderId="0" xfId="9" applyNumberFormat="1" applyFont="1" applyFill="1" applyBorder="1" applyAlignment="1">
      <alignment horizontal="center" vertical="center" wrapText="1"/>
    </xf>
    <xf numFmtId="9" fontId="10" fillId="2" borderId="39" xfId="9" applyNumberFormat="1" applyFont="1" applyFill="1" applyBorder="1" applyAlignment="1">
      <alignment horizontal="center" vertical="center" wrapText="1"/>
    </xf>
    <xf numFmtId="9" fontId="10" fillId="2" borderId="25" xfId="9" applyNumberFormat="1" applyFont="1" applyFill="1" applyBorder="1" applyAlignment="1">
      <alignment horizontal="center" vertical="center" wrapText="1"/>
    </xf>
    <xf numFmtId="9" fontId="10" fillId="2" borderId="24" xfId="9" applyNumberFormat="1" applyFont="1" applyFill="1" applyBorder="1" applyAlignment="1">
      <alignment horizontal="center" vertical="center" wrapText="1"/>
    </xf>
    <xf numFmtId="9" fontId="10" fillId="2" borderId="15" xfId="9" applyNumberFormat="1" applyFont="1" applyFill="1" applyBorder="1" applyAlignment="1">
      <alignment horizontal="center" vertical="center" wrapText="1"/>
    </xf>
    <xf numFmtId="0" fontId="8" fillId="3" borderId="34" xfId="3" applyFont="1" applyFill="1" applyBorder="1" applyAlignment="1">
      <alignment horizontal="center" vertical="center"/>
    </xf>
    <xf numFmtId="0" fontId="8" fillId="3" borderId="35" xfId="3" applyFont="1" applyFill="1" applyBorder="1" applyAlignment="1">
      <alignment horizontal="center" vertical="center"/>
    </xf>
    <xf numFmtId="0" fontId="8" fillId="3" borderId="47" xfId="3" applyFont="1" applyFill="1" applyBorder="1" applyAlignment="1">
      <alignment horizontal="center" vertical="center"/>
    </xf>
    <xf numFmtId="6" fontId="8" fillId="3" borderId="40" xfId="0" applyNumberFormat="1" applyFont="1" applyFill="1" applyBorder="1" applyAlignment="1">
      <alignment horizontal="center" vertical="center" wrapText="1"/>
    </xf>
    <xf numFmtId="6" fontId="8" fillId="3" borderId="29" xfId="0" applyNumberFormat="1" applyFont="1" applyFill="1" applyBorder="1" applyAlignment="1">
      <alignment horizontal="center" vertical="center" wrapText="1"/>
    </xf>
    <xf numFmtId="6" fontId="8" fillId="3" borderId="16" xfId="0" applyNumberFormat="1" applyFont="1" applyFill="1" applyBorder="1" applyAlignment="1">
      <alignment horizontal="center" vertical="center" wrapText="1"/>
    </xf>
    <xf numFmtId="6" fontId="8" fillId="3" borderId="1" xfId="0" applyNumberFormat="1" applyFont="1" applyFill="1" applyBorder="1" applyAlignment="1">
      <alignment horizontal="center" vertical="center" wrapText="1"/>
    </xf>
    <xf numFmtId="6" fontId="8" fillId="3" borderId="21" xfId="0" applyNumberFormat="1" applyFont="1" applyFill="1" applyBorder="1" applyAlignment="1">
      <alignment horizontal="center" vertical="center" wrapText="1"/>
    </xf>
    <xf numFmtId="6" fontId="8" fillId="3" borderId="22" xfId="0" applyNumberFormat="1" applyFont="1" applyFill="1" applyBorder="1" applyAlignment="1">
      <alignment horizontal="center" vertical="center" wrapText="1"/>
    </xf>
    <xf numFmtId="0" fontId="8" fillId="2" borderId="34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horizontal="center" vertical="center" wrapText="1"/>
    </xf>
    <xf numFmtId="0" fontId="8" fillId="2" borderId="47" xfId="3" applyFont="1" applyFill="1" applyBorder="1" applyAlignment="1">
      <alignment horizontal="center" vertical="center" wrapText="1"/>
    </xf>
    <xf numFmtId="9" fontId="9" fillId="2" borderId="27" xfId="1" applyFont="1" applyFill="1" applyBorder="1" applyAlignment="1">
      <alignment horizontal="center" vertical="center" wrapText="1"/>
    </xf>
    <xf numFmtId="9" fontId="9" fillId="2" borderId="28" xfId="1" applyFont="1" applyFill="1" applyBorder="1" applyAlignment="1">
      <alignment horizontal="center" vertical="center" wrapText="1"/>
    </xf>
    <xf numFmtId="9" fontId="9" fillId="2" borderId="41" xfId="1" applyFont="1" applyFill="1" applyBorder="1" applyAlignment="1">
      <alignment horizontal="center" vertical="center" wrapText="1"/>
    </xf>
    <xf numFmtId="9" fontId="9" fillId="2" borderId="33" xfId="1" applyFont="1" applyFill="1" applyBorder="1" applyAlignment="1">
      <alignment horizontal="center" vertical="center" wrapText="1"/>
    </xf>
    <xf numFmtId="9" fontId="9" fillId="2" borderId="0" xfId="1" applyFont="1" applyFill="1" applyBorder="1" applyAlignment="1">
      <alignment horizontal="center" vertical="center" wrapText="1"/>
    </xf>
    <xf numFmtId="9" fontId="9" fillId="2" borderId="39" xfId="1" applyFont="1" applyFill="1" applyBorder="1" applyAlignment="1">
      <alignment horizontal="center" vertical="center" wrapText="1"/>
    </xf>
    <xf numFmtId="9" fontId="9" fillId="2" borderId="25" xfId="1" applyFont="1" applyFill="1" applyBorder="1" applyAlignment="1">
      <alignment horizontal="center" vertical="center" wrapText="1"/>
    </xf>
    <xf numFmtId="9" fontId="9" fillId="2" borderId="24" xfId="1" applyFont="1" applyFill="1" applyBorder="1" applyAlignment="1">
      <alignment horizontal="center" vertical="center" wrapText="1"/>
    </xf>
    <xf numFmtId="9" fontId="9" fillId="2" borderId="15" xfId="1" applyFont="1" applyFill="1" applyBorder="1" applyAlignment="1">
      <alignment horizontal="center" vertical="center" wrapText="1"/>
    </xf>
    <xf numFmtId="0" fontId="9" fillId="2" borderId="10" xfId="7" applyFont="1" applyFill="1" applyBorder="1" applyAlignment="1" applyProtection="1">
      <alignment horizontal="center" vertical="center" wrapText="1"/>
      <protection locked="0"/>
    </xf>
    <xf numFmtId="0" fontId="9" fillId="2" borderId="11" xfId="7" applyFont="1" applyFill="1" applyBorder="1" applyAlignment="1" applyProtection="1">
      <alignment horizontal="center" vertical="center" wrapText="1"/>
      <protection locked="0"/>
    </xf>
    <xf numFmtId="0" fontId="9" fillId="2" borderId="4" xfId="5" applyFont="1" applyFill="1" applyBorder="1" applyAlignment="1" applyProtection="1">
      <alignment horizontal="center" vertical="center" wrapText="1"/>
    </xf>
    <xf numFmtId="0" fontId="9" fillId="2" borderId="9" xfId="5" applyFont="1" applyFill="1" applyBorder="1" applyAlignment="1" applyProtection="1">
      <alignment horizontal="center" vertical="center" wrapText="1"/>
    </xf>
    <xf numFmtId="0" fontId="8" fillId="3" borderId="2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center" vertical="center" wrapText="1"/>
    </xf>
    <xf numFmtId="0" fontId="8" fillId="3" borderId="7" xfId="9" applyFont="1" applyFill="1" applyBorder="1" applyAlignment="1">
      <alignment horizontal="center" vertical="center" wrapText="1"/>
    </xf>
    <xf numFmtId="0" fontId="8" fillId="3" borderId="3" xfId="9" applyFont="1" applyFill="1" applyBorder="1" applyAlignment="1">
      <alignment horizontal="center" vertical="center" wrapText="1"/>
    </xf>
    <xf numFmtId="0" fontId="8" fillId="3" borderId="6" xfId="9" applyFont="1" applyFill="1" applyBorder="1" applyAlignment="1">
      <alignment horizontal="center" vertical="center" wrapText="1"/>
    </xf>
    <xf numFmtId="0" fontId="8" fillId="3" borderId="8" xfId="9" applyFont="1" applyFill="1" applyBorder="1" applyAlignment="1">
      <alignment horizontal="center" vertical="center" wrapText="1"/>
    </xf>
    <xf numFmtId="0" fontId="9" fillId="2" borderId="12" xfId="7" applyFont="1" applyFill="1" applyBorder="1" applyAlignment="1" applyProtection="1">
      <alignment horizontal="center" vertical="center" wrapText="1"/>
      <protection locked="0"/>
    </xf>
    <xf numFmtId="0" fontId="9" fillId="2" borderId="5" xfId="5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9" fontId="8" fillId="4" borderId="44" xfId="1" applyFont="1" applyFill="1" applyBorder="1" applyAlignment="1">
      <alignment horizontal="center" vertical="center"/>
    </xf>
    <xf numFmtId="9" fontId="8" fillId="4" borderId="52" xfId="1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vertical="center" wrapText="1"/>
    </xf>
    <xf numFmtId="0" fontId="9" fillId="2" borderId="3" xfId="3" applyFont="1" applyFill="1" applyBorder="1" applyAlignment="1">
      <alignment vertical="center" wrapText="1"/>
    </xf>
    <xf numFmtId="0" fontId="9" fillId="2" borderId="8" xfId="3" applyFont="1" applyFill="1" applyBorder="1" applyAlignment="1">
      <alignment vertical="center" wrapText="1"/>
    </xf>
    <xf numFmtId="0" fontId="9" fillId="2" borderId="48" xfId="3" applyFont="1" applyFill="1" applyBorder="1" applyAlignment="1">
      <alignment vertical="center" wrapText="1"/>
    </xf>
    <xf numFmtId="0" fontId="9" fillId="2" borderId="11" xfId="3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9" fillId="2" borderId="53" xfId="3" applyFont="1" applyFill="1" applyBorder="1" applyAlignment="1">
      <alignment vertical="center"/>
    </xf>
    <xf numFmtId="0" fontId="9" fillId="2" borderId="9" xfId="3" applyFont="1" applyFill="1" applyBorder="1" applyAlignment="1">
      <alignment vertical="center"/>
    </xf>
    <xf numFmtId="0" fontId="9" fillId="2" borderId="5" xfId="3" applyFont="1" applyFill="1" applyBorder="1" applyAlignment="1">
      <alignment vertical="center"/>
    </xf>
    <xf numFmtId="9" fontId="8" fillId="4" borderId="47" xfId="9" applyNumberFormat="1" applyFont="1" applyFill="1" applyBorder="1" applyAlignment="1">
      <alignment horizontal="center" vertical="center" wrapText="1"/>
    </xf>
    <xf numFmtId="9" fontId="8" fillId="4" borderId="44" xfId="9" applyNumberFormat="1" applyFont="1" applyFill="1" applyBorder="1" applyAlignment="1">
      <alignment horizontal="center" vertical="center" wrapText="1"/>
    </xf>
    <xf numFmtId="9" fontId="8" fillId="4" borderId="52" xfId="9" applyNumberFormat="1" applyFont="1" applyFill="1" applyBorder="1" applyAlignment="1">
      <alignment horizontal="center" vertical="center" wrapText="1"/>
    </xf>
    <xf numFmtId="0" fontId="8" fillId="3" borderId="43" xfId="5" applyFont="1" applyFill="1" applyBorder="1" applyAlignment="1" applyProtection="1">
      <alignment horizontal="center" vertical="center" wrapText="1"/>
    </xf>
    <xf numFmtId="0" fontId="8" fillId="3" borderId="44" xfId="5" applyFont="1" applyFill="1" applyBorder="1" applyAlignment="1" applyProtection="1">
      <alignment horizontal="center" vertical="center" wrapText="1"/>
    </xf>
    <xf numFmtId="0" fontId="8" fillId="3" borderId="52" xfId="5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>
      <alignment horizontal="left" vertical="center"/>
    </xf>
    <xf numFmtId="9" fontId="8" fillId="4" borderId="30" xfId="1" applyFont="1" applyFill="1" applyBorder="1" applyAlignment="1">
      <alignment horizontal="center" vertical="center" wrapText="1"/>
    </xf>
    <xf numFmtId="9" fontId="8" fillId="4" borderId="17" xfId="1" applyFont="1" applyFill="1" applyBorder="1" applyAlignment="1">
      <alignment horizontal="center" vertical="center" wrapText="1"/>
    </xf>
    <xf numFmtId="9" fontId="8" fillId="4" borderId="23" xfId="1" applyFont="1" applyFill="1" applyBorder="1" applyAlignment="1">
      <alignment horizontal="center" vertical="center" wrapText="1"/>
    </xf>
    <xf numFmtId="0" fontId="8" fillId="3" borderId="43" xfId="9" applyFont="1" applyFill="1" applyBorder="1" applyAlignment="1">
      <alignment horizontal="left" vertical="center" wrapText="1"/>
    </xf>
    <xf numFmtId="0" fontId="8" fillId="3" borderId="44" xfId="9" applyFont="1" applyFill="1" applyBorder="1" applyAlignment="1">
      <alignment horizontal="center" vertical="center" wrapText="1"/>
    </xf>
    <xf numFmtId="0" fontId="8" fillId="3" borderId="44" xfId="9" applyFont="1" applyFill="1" applyBorder="1" applyAlignment="1">
      <alignment horizontal="left" vertical="center" wrapText="1"/>
    </xf>
    <xf numFmtId="0" fontId="8" fillId="3" borderId="52" xfId="9" applyFont="1" applyFill="1" applyBorder="1" applyAlignment="1">
      <alignment horizontal="left" vertical="center" wrapText="1"/>
    </xf>
    <xf numFmtId="0" fontId="8" fillId="3" borderId="32" xfId="3" applyFont="1" applyFill="1" applyBorder="1" applyAlignment="1">
      <alignment horizontal="left" vertical="center" wrapText="1"/>
    </xf>
    <xf numFmtId="0" fontId="8" fillId="3" borderId="49" xfId="3" applyFont="1" applyFill="1" applyBorder="1" applyAlignment="1">
      <alignment horizontal="left" vertical="center" wrapText="1"/>
    </xf>
    <xf numFmtId="0" fontId="8" fillId="3" borderId="50" xfId="3" applyFont="1" applyFill="1" applyBorder="1" applyAlignment="1">
      <alignment horizontal="left" vertical="center" wrapText="1"/>
    </xf>
    <xf numFmtId="9" fontId="8" fillId="3" borderId="30" xfId="1" applyFont="1" applyFill="1" applyBorder="1" applyAlignment="1">
      <alignment horizontal="center" vertical="center"/>
    </xf>
    <xf numFmtId="9" fontId="8" fillId="3" borderId="17" xfId="1" applyFont="1" applyFill="1" applyBorder="1" applyAlignment="1">
      <alignment horizontal="center" vertical="center"/>
    </xf>
    <xf numFmtId="9" fontId="8" fillId="3" borderId="23" xfId="1" applyFont="1" applyFill="1" applyBorder="1" applyAlignment="1">
      <alignment horizontal="center" vertical="center"/>
    </xf>
    <xf numFmtId="9" fontId="8" fillId="3" borderId="46" xfId="1" applyFont="1" applyFill="1" applyBorder="1" applyAlignment="1">
      <alignment horizontal="center" vertical="center"/>
    </xf>
    <xf numFmtId="9" fontId="8" fillId="3" borderId="29" xfId="1" applyFont="1" applyFill="1" applyBorder="1" applyAlignment="1">
      <alignment horizontal="center" vertical="center"/>
    </xf>
    <xf numFmtId="9" fontId="8" fillId="3" borderId="12" xfId="1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 vertical="center"/>
    </xf>
    <xf numFmtId="9" fontId="8" fillId="3" borderId="31" xfId="1" applyFont="1" applyFill="1" applyBorder="1" applyAlignment="1">
      <alignment horizontal="center" vertical="center"/>
    </xf>
    <xf numFmtId="9" fontId="8" fillId="3" borderId="22" xfId="1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left" vertical="top" wrapText="1"/>
    </xf>
    <xf numFmtId="0" fontId="9" fillId="2" borderId="24" xfId="3" applyFont="1" applyFill="1" applyBorder="1" applyAlignment="1">
      <alignment horizontal="left" vertical="top" wrapText="1"/>
    </xf>
    <xf numFmtId="0" fontId="9" fillId="2" borderId="15" xfId="3" applyFont="1" applyFill="1" applyBorder="1" applyAlignment="1">
      <alignment horizontal="left" vertical="top" wrapText="1"/>
    </xf>
    <xf numFmtId="38" fontId="8" fillId="3" borderId="34" xfId="8" applyNumberFormat="1" applyFont="1" applyFill="1" applyBorder="1" applyAlignment="1">
      <alignment horizontal="center" vertical="center" wrapText="1"/>
    </xf>
    <xf numFmtId="38" fontId="8" fillId="3" borderId="35" xfId="8" applyNumberFormat="1" applyFont="1" applyFill="1" applyBorder="1" applyAlignment="1">
      <alignment horizontal="center" vertical="center" wrapText="1"/>
    </xf>
    <xf numFmtId="38" fontId="8" fillId="3" borderId="42" xfId="8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8" fillId="3" borderId="40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8" fillId="3" borderId="30" xfId="3" applyFont="1" applyFill="1" applyBorder="1" applyAlignment="1">
      <alignment horizontal="center" vertical="center" wrapText="1"/>
    </xf>
    <xf numFmtId="0" fontId="8" fillId="3" borderId="46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3" borderId="31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0" fontId="8" fillId="3" borderId="23" xfId="3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justify" vertical="center" wrapText="1"/>
    </xf>
    <xf numFmtId="165" fontId="9" fillId="2" borderId="13" xfId="0" applyNumberFormat="1" applyFont="1" applyFill="1" applyBorder="1" applyAlignment="1">
      <alignment horizontal="justify" vertical="center" wrapText="1"/>
    </xf>
    <xf numFmtId="165" fontId="9" fillId="2" borderId="20" xfId="0" applyNumberFormat="1" applyFont="1" applyFill="1" applyBorder="1" applyAlignment="1">
      <alignment horizontal="justify" vertical="center" wrapText="1"/>
    </xf>
    <xf numFmtId="165" fontId="9" fillId="2" borderId="12" xfId="0" applyNumberFormat="1" applyFont="1" applyFill="1" applyBorder="1" applyAlignment="1">
      <alignment horizontal="justify" vertical="center" wrapText="1"/>
    </xf>
    <xf numFmtId="165" fontId="9" fillId="2" borderId="1" xfId="0" applyNumberFormat="1" applyFont="1" applyFill="1" applyBorder="1" applyAlignment="1">
      <alignment horizontal="justify" vertical="center" wrapText="1"/>
    </xf>
    <xf numFmtId="165" fontId="9" fillId="2" borderId="17" xfId="0" applyNumberFormat="1" applyFont="1" applyFill="1" applyBorder="1" applyAlignment="1">
      <alignment horizontal="justify" vertical="center" wrapText="1"/>
    </xf>
    <xf numFmtId="165" fontId="9" fillId="2" borderId="5" xfId="0" applyNumberFormat="1" applyFont="1" applyFill="1" applyBorder="1" applyAlignment="1">
      <alignment horizontal="justify" vertical="center" wrapText="1"/>
    </xf>
    <xf numFmtId="165" fontId="9" fillId="2" borderId="14" xfId="0" applyNumberFormat="1" applyFont="1" applyFill="1" applyBorder="1" applyAlignment="1">
      <alignment horizontal="justify" vertical="center" wrapText="1"/>
    </xf>
    <xf numFmtId="165" fontId="9" fillId="2" borderId="51" xfId="0" applyNumberFormat="1" applyFont="1" applyFill="1" applyBorder="1" applyAlignment="1">
      <alignment horizontal="justify" vertical="center" wrapText="1"/>
    </xf>
    <xf numFmtId="167" fontId="9" fillId="2" borderId="22" xfId="8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justify" vertical="center" wrapText="1"/>
    </xf>
    <xf numFmtId="0" fontId="9" fillId="2" borderId="10" xfId="0" applyFont="1" applyFill="1" applyBorder="1" applyAlignment="1" applyProtection="1">
      <alignment horizontal="justify" vertical="center" wrapText="1"/>
    </xf>
    <xf numFmtId="0" fontId="9" fillId="2" borderId="14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167" fontId="9" fillId="2" borderId="48" xfId="0" applyNumberFormat="1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167" fontId="9" fillId="2" borderId="1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3" borderId="4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10" fillId="2" borderId="0" xfId="9" applyFont="1" applyFill="1" applyBorder="1" applyAlignment="1">
      <alignment horizontal="center" vertical="top" wrapText="1"/>
    </xf>
    <xf numFmtId="0" fontId="9" fillId="0" borderId="0" xfId="3" applyFont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8" fillId="3" borderId="27" xfId="3" applyFont="1" applyFill="1" applyBorder="1" applyAlignment="1">
      <alignment horizontal="left" vertical="center" wrapText="1"/>
    </xf>
    <xf numFmtId="0" fontId="8" fillId="3" borderId="28" xfId="3" applyFont="1" applyFill="1" applyBorder="1" applyAlignment="1">
      <alignment horizontal="left" vertical="center" wrapText="1"/>
    </xf>
    <xf numFmtId="0" fontId="8" fillId="3" borderId="41" xfId="3" applyFont="1" applyFill="1" applyBorder="1" applyAlignment="1">
      <alignment horizontal="left" vertical="center" wrapText="1"/>
    </xf>
    <xf numFmtId="0" fontId="8" fillId="3" borderId="21" xfId="3" applyFont="1" applyFill="1" applyBorder="1" applyAlignment="1">
      <alignment horizontal="center" vertical="center" wrapText="1"/>
    </xf>
    <xf numFmtId="0" fontId="8" fillId="3" borderId="37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38" xfId="3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/>
    </xf>
    <xf numFmtId="0" fontId="8" fillId="3" borderId="21" xfId="3" applyFont="1" applyFill="1" applyBorder="1" applyAlignment="1">
      <alignment horizontal="center" vertical="center"/>
    </xf>
    <xf numFmtId="9" fontId="8" fillId="3" borderId="30" xfId="1" applyFont="1" applyFill="1" applyBorder="1" applyAlignment="1">
      <alignment horizontal="center" vertical="center" wrapText="1"/>
    </xf>
    <xf numFmtId="9" fontId="8" fillId="3" borderId="17" xfId="1" applyFont="1" applyFill="1" applyBorder="1" applyAlignment="1">
      <alignment horizontal="center" vertical="center" wrapText="1"/>
    </xf>
    <xf numFmtId="9" fontId="8" fillId="3" borderId="23" xfId="1" applyFont="1" applyFill="1" applyBorder="1" applyAlignment="1">
      <alignment horizontal="center" vertical="center" wrapText="1"/>
    </xf>
    <xf numFmtId="0" fontId="9" fillId="2" borderId="0" xfId="5" applyFont="1" applyFill="1" applyBorder="1" applyAlignment="1" applyProtection="1">
      <alignment horizontal="left" vertical="top" wrapText="1"/>
    </xf>
    <xf numFmtId="0" fontId="8" fillId="3" borderId="34" xfId="3" applyFont="1" applyFill="1" applyBorder="1" applyAlignment="1">
      <alignment horizontal="center" vertical="center" wrapText="1"/>
    </xf>
    <xf numFmtId="0" fontId="8" fillId="3" borderId="35" xfId="3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40" xfId="9" applyFont="1" applyFill="1" applyBorder="1" applyAlignment="1">
      <alignment horizontal="justify" vertical="top" wrapText="1"/>
    </xf>
    <xf numFmtId="0" fontId="9" fillId="2" borderId="29" xfId="9" applyFont="1" applyFill="1" applyBorder="1" applyAlignment="1">
      <alignment horizontal="justify" vertical="top" wrapText="1"/>
    </xf>
    <xf numFmtId="0" fontId="9" fillId="2" borderId="30" xfId="9" applyFont="1" applyFill="1" applyBorder="1" applyAlignment="1">
      <alignment horizontal="justify" vertical="top" wrapText="1"/>
    </xf>
    <xf numFmtId="0" fontId="9" fillId="2" borderId="16" xfId="9" applyFont="1" applyFill="1" applyBorder="1" applyAlignment="1">
      <alignment horizontal="justify" vertical="top" wrapText="1"/>
    </xf>
    <xf numFmtId="0" fontId="9" fillId="2" borderId="1" xfId="9" applyFont="1" applyFill="1" applyBorder="1" applyAlignment="1">
      <alignment horizontal="justify" vertical="top" wrapText="1"/>
    </xf>
    <xf numFmtId="0" fontId="9" fillId="2" borderId="17" xfId="9" applyFont="1" applyFill="1" applyBorder="1" applyAlignment="1">
      <alignment horizontal="justify" vertical="top" wrapText="1"/>
    </xf>
    <xf numFmtId="0" fontId="9" fillId="2" borderId="21" xfId="9" applyFont="1" applyFill="1" applyBorder="1" applyAlignment="1">
      <alignment horizontal="justify" vertical="top" wrapText="1"/>
    </xf>
    <xf numFmtId="0" fontId="9" fillId="2" borderId="22" xfId="9" applyFont="1" applyFill="1" applyBorder="1" applyAlignment="1">
      <alignment horizontal="justify" vertical="top" wrapText="1"/>
    </xf>
    <xf numFmtId="0" fontId="9" fillId="2" borderId="23" xfId="9" applyFont="1" applyFill="1" applyBorder="1" applyAlignment="1">
      <alignment horizontal="justify" vertical="top" wrapText="1"/>
    </xf>
    <xf numFmtId="0" fontId="8" fillId="2" borderId="0" xfId="9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9" fontId="9" fillId="2" borderId="33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2" xfId="3" applyFont="1" applyFill="1" applyBorder="1" applyAlignment="1">
      <alignment horizontal="center" vertical="center" wrapText="1"/>
    </xf>
    <xf numFmtId="0" fontId="8" fillId="3" borderId="44" xfId="3" applyFont="1" applyFill="1" applyBorder="1" applyAlignment="1">
      <alignment horizontal="center" vertical="center" wrapText="1"/>
    </xf>
    <xf numFmtId="0" fontId="8" fillId="3" borderId="45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44" fontId="9" fillId="2" borderId="1" xfId="8" applyNumberFormat="1" applyFont="1" applyFill="1" applyBorder="1" applyAlignment="1">
      <alignment horizontal="right" vertical="center" wrapText="1"/>
    </xf>
    <xf numFmtId="167" fontId="9" fillId="2" borderId="1" xfId="0" applyNumberFormat="1" applyFont="1" applyFill="1" applyBorder="1" applyAlignment="1">
      <alignment horizontal="right" vertical="center"/>
    </xf>
    <xf numFmtId="167" fontId="9" fillId="2" borderId="16" xfId="0" applyNumberFormat="1" applyFont="1" applyFill="1" applyBorder="1" applyAlignment="1">
      <alignment horizontal="right" vertical="center"/>
    </xf>
    <xf numFmtId="167" fontId="9" fillId="2" borderId="21" xfId="8" applyNumberFormat="1" applyFont="1" applyFill="1" applyBorder="1" applyAlignment="1">
      <alignment horizontal="right" vertical="center" wrapText="1"/>
    </xf>
    <xf numFmtId="38" fontId="8" fillId="3" borderId="44" xfId="8" applyNumberFormat="1" applyFont="1" applyFill="1" applyBorder="1" applyAlignment="1">
      <alignment horizontal="center" vertical="center" wrapText="1"/>
    </xf>
    <xf numFmtId="167" fontId="9" fillId="2" borderId="13" xfId="8" applyNumberFormat="1" applyFont="1" applyFill="1" applyBorder="1" applyAlignment="1">
      <alignment horizontal="right" vertical="center" wrapText="1"/>
    </xf>
    <xf numFmtId="38" fontId="8" fillId="3" borderId="43" xfId="8" applyNumberFormat="1" applyFont="1" applyFill="1" applyBorder="1" applyAlignment="1">
      <alignment horizontal="center" vertical="center" wrapText="1"/>
    </xf>
    <xf numFmtId="167" fontId="9" fillId="2" borderId="19" xfId="8" applyNumberFormat="1" applyFont="1" applyFill="1" applyBorder="1" applyAlignment="1">
      <alignment horizontal="right" vertical="center" wrapText="1"/>
    </xf>
    <xf numFmtId="167" fontId="9" fillId="2" borderId="16" xfId="8" applyNumberFormat="1" applyFont="1" applyFill="1" applyBorder="1" applyAlignment="1">
      <alignment horizontal="right" vertical="center" wrapText="1"/>
    </xf>
    <xf numFmtId="167" fontId="9" fillId="2" borderId="1" xfId="8" applyNumberFormat="1" applyFont="1" applyFill="1" applyBorder="1" applyAlignment="1">
      <alignment horizontal="right" vertical="center" wrapText="1"/>
    </xf>
    <xf numFmtId="0" fontId="10" fillId="2" borderId="4" xfId="9" applyFont="1" applyFill="1" applyBorder="1" applyAlignment="1">
      <alignment horizontal="center" vertical="center" wrapText="1"/>
    </xf>
    <xf numFmtId="0" fontId="10" fillId="2" borderId="9" xfId="9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0" fillId="0" borderId="0" xfId="0"/>
    <xf numFmtId="0" fontId="13" fillId="2" borderId="10" xfId="18" applyFont="1" applyFill="1" applyBorder="1" applyAlignment="1">
      <alignment horizontal="left" vertical="center"/>
    </xf>
    <xf numFmtId="0" fontId="13" fillId="2" borderId="12" xfId="18" applyFont="1" applyFill="1" applyBorder="1" applyAlignment="1">
      <alignment horizontal="left" vertical="center"/>
    </xf>
    <xf numFmtId="0" fontId="14" fillId="2" borderId="1" xfId="18" applyFont="1" applyFill="1" applyBorder="1" applyAlignment="1">
      <alignment horizontal="center" vertical="center"/>
    </xf>
    <xf numFmtId="14" fontId="14" fillId="2" borderId="1" xfId="18" applyNumberFormat="1" applyFont="1" applyFill="1" applyBorder="1" applyAlignment="1">
      <alignment horizontal="center" vertical="center"/>
    </xf>
    <xf numFmtId="0" fontId="13" fillId="2" borderId="0" xfId="18" applyFont="1" applyFill="1" applyBorder="1" applyAlignment="1">
      <alignment horizontal="left" vertical="center"/>
    </xf>
    <xf numFmtId="14" fontId="14" fillId="2" borderId="0" xfId="18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22">
    <cellStyle name="Millares 2" xfId="14"/>
    <cellStyle name="Millares 2 2" xfId="20"/>
    <cellStyle name="Millares 4" xfId="8"/>
    <cellStyle name="Moneda" xfId="15" builtinId="4"/>
    <cellStyle name="Normal" xfId="0" builtinId="0"/>
    <cellStyle name="Normal 2" xfId="2"/>
    <cellStyle name="Normal 2 2" xfId="12"/>
    <cellStyle name="Normal 2 2 2" xfId="17"/>
    <cellStyle name="Normal 2 3" xfId="10"/>
    <cellStyle name="Normal 2 4" xfId="16"/>
    <cellStyle name="Normal 3" xfId="3"/>
    <cellStyle name="Normal 3 2" xfId="9"/>
    <cellStyle name="Normal 3 2 2" xfId="19"/>
    <cellStyle name="Normal 3 3" xfId="18"/>
    <cellStyle name="Normal 3 4" xfId="21"/>
    <cellStyle name="Normal 4" xfId="5"/>
    <cellStyle name="Normal 4 2" xfId="6"/>
    <cellStyle name="Normal 4 3" xfId="7"/>
    <cellStyle name="Porcentaje" xfId="1" builtinId="5"/>
    <cellStyle name="Porcentaje 2" xfId="4"/>
    <cellStyle name="Porcentaje 2 2" xfId="13"/>
    <cellStyle name="Porcentaje 2 3" xfId="11"/>
  </cellStyles>
  <dxfs count="0"/>
  <tableStyles count="0" defaultTableStyle="TableStyleMedium2" defaultPivotStyle="PivotStyleLight16"/>
  <colors>
    <mruColors>
      <color rgb="FFA5E9A5"/>
      <color rgb="FFCAF2CA"/>
      <color rgb="FFFFFFCC"/>
      <color rgb="FF66FFFF"/>
      <color rgb="FF72DC7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276225</xdr:rowOff>
    </xdr:from>
    <xdr:to>
      <xdr:col>0</xdr:col>
      <xdr:colOff>1479932</xdr:colOff>
      <xdr:row>2</xdr:row>
      <xdr:rowOff>223157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76225"/>
          <a:ext cx="1175132" cy="99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0</xdr:row>
      <xdr:rowOff>51955</xdr:rowOff>
    </xdr:from>
    <xdr:to>
      <xdr:col>1</xdr:col>
      <xdr:colOff>762000</xdr:colOff>
      <xdr:row>3</xdr:row>
      <xdr:rowOff>4082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51955"/>
          <a:ext cx="1676401" cy="1424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7" sqref="A7:B7"/>
    </sheetView>
  </sheetViews>
  <sheetFormatPr baseColWidth="10" defaultRowHeight="12.75" x14ac:dyDescent="0.2"/>
  <cols>
    <col min="1" max="1" width="24.7109375" style="287" customWidth="1"/>
    <col min="2" max="2" width="85.140625" style="72" bestFit="1" customWidth="1"/>
    <col min="3" max="3" width="114" style="72" customWidth="1"/>
    <col min="5" max="5" width="15" customWidth="1"/>
    <col min="6" max="6" width="18.42578125" customWidth="1"/>
  </cols>
  <sheetData>
    <row r="1" spans="1:8" s="287" customFormat="1" ht="41.25" customHeight="1" x14ac:dyDescent="0.2">
      <c r="A1" s="296"/>
      <c r="B1" s="295" t="s">
        <v>131</v>
      </c>
      <c r="C1" s="295"/>
      <c r="D1" s="288" t="s">
        <v>127</v>
      </c>
      <c r="E1" s="289"/>
      <c r="F1" s="290" t="s">
        <v>128</v>
      </c>
    </row>
    <row r="2" spans="1:8" s="287" customFormat="1" ht="41.25" customHeight="1" x14ac:dyDescent="0.2">
      <c r="A2" s="296"/>
      <c r="B2" s="295" t="s">
        <v>132</v>
      </c>
      <c r="C2" s="295"/>
      <c r="D2" s="288" t="s">
        <v>129</v>
      </c>
      <c r="E2" s="289"/>
      <c r="F2" s="290">
        <v>2</v>
      </c>
    </row>
    <row r="3" spans="1:8" s="287" customFormat="1" ht="41.25" customHeight="1" x14ac:dyDescent="0.2">
      <c r="A3" s="296"/>
      <c r="B3" s="295" t="s">
        <v>133</v>
      </c>
      <c r="C3" s="295"/>
      <c r="D3" s="288" t="s">
        <v>130</v>
      </c>
      <c r="E3" s="289"/>
      <c r="F3" s="291">
        <v>43525</v>
      </c>
    </row>
    <row r="4" spans="1:8" s="287" customFormat="1" ht="41.25" customHeight="1" x14ac:dyDescent="0.25">
      <c r="B4" s="294"/>
      <c r="C4" s="294"/>
      <c r="D4" s="76"/>
      <c r="E4" s="76"/>
      <c r="F4" s="76"/>
      <c r="G4" s="292"/>
      <c r="H4" s="293"/>
    </row>
    <row r="5" spans="1:8" s="287" customFormat="1" ht="25.5" customHeight="1" x14ac:dyDescent="0.25">
      <c r="B5" s="294"/>
      <c r="C5" s="294"/>
      <c r="D5" s="76"/>
      <c r="E5" s="76"/>
      <c r="F5" s="76"/>
      <c r="G5" s="292"/>
      <c r="H5" s="293"/>
    </row>
    <row r="6" spans="1:8" ht="39.950000000000003" customHeight="1" x14ac:dyDescent="0.2">
      <c r="A6" s="297" t="s">
        <v>28</v>
      </c>
      <c r="B6" s="297"/>
      <c r="C6" s="73" t="s">
        <v>106</v>
      </c>
    </row>
    <row r="7" spans="1:8" ht="39.950000000000003" customHeight="1" x14ac:dyDescent="0.2">
      <c r="A7" s="297" t="s">
        <v>29</v>
      </c>
      <c r="B7" s="297"/>
      <c r="C7" s="73" t="s">
        <v>23</v>
      </c>
    </row>
    <row r="8" spans="1:8" ht="39.950000000000003" customHeight="1" x14ac:dyDescent="0.2">
      <c r="A8" s="297" t="s">
        <v>27</v>
      </c>
      <c r="B8" s="297"/>
      <c r="C8" s="73" t="s">
        <v>24</v>
      </c>
    </row>
    <row r="9" spans="1:8" ht="39.950000000000003" customHeight="1" x14ac:dyDescent="0.2">
      <c r="A9" s="297" t="s">
        <v>30</v>
      </c>
      <c r="B9" s="297"/>
      <c r="C9" s="73" t="s">
        <v>47</v>
      </c>
    </row>
    <row r="10" spans="1:8" ht="39.950000000000003" customHeight="1" x14ac:dyDescent="0.2">
      <c r="A10" s="298" t="s">
        <v>48</v>
      </c>
      <c r="B10" s="298"/>
      <c r="C10" s="73" t="s">
        <v>31</v>
      </c>
    </row>
    <row r="11" spans="1:8" ht="39.950000000000003" customHeight="1" x14ac:dyDescent="0.2">
      <c r="A11" s="297" t="s">
        <v>32</v>
      </c>
      <c r="B11" s="297"/>
      <c r="C11" s="73" t="s">
        <v>107</v>
      </c>
    </row>
    <row r="12" spans="1:8" ht="39.950000000000003" customHeight="1" x14ac:dyDescent="0.2">
      <c r="A12" s="297" t="s">
        <v>33</v>
      </c>
      <c r="B12" s="297"/>
      <c r="C12" s="73" t="s">
        <v>108</v>
      </c>
    </row>
    <row r="13" spans="1:8" ht="39.950000000000003" customHeight="1" x14ac:dyDescent="0.2">
      <c r="A13" s="297" t="s">
        <v>34</v>
      </c>
      <c r="B13" s="297"/>
      <c r="C13" s="73" t="s">
        <v>109</v>
      </c>
    </row>
    <row r="14" spans="1:8" ht="39.950000000000003" customHeight="1" x14ac:dyDescent="0.2">
      <c r="A14" s="297" t="s">
        <v>35</v>
      </c>
      <c r="B14" s="297"/>
      <c r="C14" s="73" t="s">
        <v>110</v>
      </c>
    </row>
    <row r="15" spans="1:8" ht="39.950000000000003" customHeight="1" x14ac:dyDescent="0.2">
      <c r="A15" s="297" t="s">
        <v>41</v>
      </c>
      <c r="B15" s="297"/>
      <c r="C15" s="73" t="s">
        <v>111</v>
      </c>
    </row>
    <row r="16" spans="1:8" ht="39.950000000000003" customHeight="1" x14ac:dyDescent="0.2">
      <c r="A16" s="297" t="s">
        <v>36</v>
      </c>
      <c r="B16" s="297"/>
      <c r="C16" s="73" t="s">
        <v>112</v>
      </c>
    </row>
    <row r="17" spans="1:3" ht="39.950000000000003" customHeight="1" x14ac:dyDescent="0.2">
      <c r="A17" s="297" t="s">
        <v>37</v>
      </c>
      <c r="B17" s="297"/>
      <c r="C17" s="73" t="s">
        <v>113</v>
      </c>
    </row>
    <row r="18" spans="1:3" ht="39.950000000000003" customHeight="1" x14ac:dyDescent="0.2">
      <c r="A18" s="297" t="s">
        <v>38</v>
      </c>
      <c r="B18" s="297"/>
      <c r="C18" s="73" t="s">
        <v>114</v>
      </c>
    </row>
    <row r="19" spans="1:3" ht="39.950000000000003" customHeight="1" x14ac:dyDescent="0.2">
      <c r="A19" s="297" t="s">
        <v>39</v>
      </c>
      <c r="B19" s="297"/>
      <c r="C19" s="73" t="s">
        <v>115</v>
      </c>
    </row>
    <row r="20" spans="1:3" ht="39.950000000000003" customHeight="1" x14ac:dyDescent="0.2">
      <c r="A20" s="297" t="s">
        <v>42</v>
      </c>
      <c r="B20" s="297"/>
      <c r="C20" s="73" t="s">
        <v>116</v>
      </c>
    </row>
    <row r="21" spans="1:3" ht="39.950000000000003" customHeight="1" x14ac:dyDescent="0.2">
      <c r="A21" s="298" t="s">
        <v>44</v>
      </c>
      <c r="B21" s="298"/>
      <c r="C21" s="73" t="s">
        <v>45</v>
      </c>
    </row>
    <row r="22" spans="1:3" ht="39.950000000000003" customHeight="1" x14ac:dyDescent="0.2">
      <c r="A22" s="298" t="s">
        <v>43</v>
      </c>
      <c r="B22" s="298"/>
      <c r="C22" s="73" t="s">
        <v>46</v>
      </c>
    </row>
    <row r="23" spans="1:3" ht="39.950000000000003" customHeight="1" x14ac:dyDescent="0.2">
      <c r="A23" s="299" t="s">
        <v>92</v>
      </c>
      <c r="B23" s="299"/>
      <c r="C23" s="73" t="s">
        <v>117</v>
      </c>
    </row>
    <row r="24" spans="1:3" ht="39.950000000000003" customHeight="1" x14ac:dyDescent="0.2">
      <c r="A24" s="297" t="s">
        <v>93</v>
      </c>
      <c r="B24" s="297"/>
      <c r="C24" s="73" t="s">
        <v>62</v>
      </c>
    </row>
    <row r="25" spans="1:3" ht="39.950000000000003" customHeight="1" x14ac:dyDescent="0.2">
      <c r="A25" s="297" t="s">
        <v>49</v>
      </c>
      <c r="B25" s="297"/>
      <c r="C25" s="73" t="s">
        <v>118</v>
      </c>
    </row>
    <row r="26" spans="1:3" ht="39.950000000000003" customHeight="1" x14ac:dyDescent="0.2">
      <c r="A26" s="297" t="s">
        <v>50</v>
      </c>
      <c r="B26" s="297"/>
      <c r="C26" s="73" t="s">
        <v>119</v>
      </c>
    </row>
    <row r="27" spans="1:3" ht="39.950000000000003" customHeight="1" x14ac:dyDescent="0.2">
      <c r="A27" s="297" t="s">
        <v>51</v>
      </c>
      <c r="B27" s="297"/>
      <c r="C27" s="73" t="s">
        <v>55</v>
      </c>
    </row>
    <row r="28" spans="1:3" ht="39.950000000000003" customHeight="1" x14ac:dyDescent="0.2">
      <c r="A28" s="297" t="s">
        <v>56</v>
      </c>
      <c r="B28" s="297"/>
      <c r="C28" s="73" t="s">
        <v>120</v>
      </c>
    </row>
    <row r="29" spans="1:3" ht="39.950000000000003" customHeight="1" x14ac:dyDescent="0.2">
      <c r="A29" s="297" t="s">
        <v>57</v>
      </c>
      <c r="B29" s="297"/>
      <c r="C29" s="73" t="s">
        <v>59</v>
      </c>
    </row>
    <row r="30" spans="1:3" ht="39.950000000000003" customHeight="1" x14ac:dyDescent="0.2">
      <c r="A30" s="297" t="s">
        <v>60</v>
      </c>
      <c r="B30" s="297"/>
      <c r="C30" s="73" t="s">
        <v>61</v>
      </c>
    </row>
    <row r="31" spans="1:3" ht="39.950000000000003" customHeight="1" x14ac:dyDescent="0.2">
      <c r="A31" s="299" t="s">
        <v>53</v>
      </c>
      <c r="B31" s="299"/>
      <c r="C31" s="73" t="s">
        <v>99</v>
      </c>
    </row>
    <row r="32" spans="1:3" ht="39.950000000000003" customHeight="1" x14ac:dyDescent="0.2">
      <c r="A32" s="297" t="s">
        <v>54</v>
      </c>
      <c r="B32" s="297"/>
      <c r="C32" s="73" t="s">
        <v>62</v>
      </c>
    </row>
    <row r="33" spans="1:3" ht="39.950000000000003" customHeight="1" x14ac:dyDescent="0.2">
      <c r="A33" s="297" t="s">
        <v>63</v>
      </c>
      <c r="B33" s="297"/>
      <c r="C33" s="73" t="s">
        <v>67</v>
      </c>
    </row>
    <row r="34" spans="1:3" ht="39.950000000000003" customHeight="1" x14ac:dyDescent="0.2">
      <c r="A34" s="297" t="s">
        <v>64</v>
      </c>
      <c r="B34" s="297"/>
      <c r="C34" s="73" t="s">
        <v>121</v>
      </c>
    </row>
    <row r="35" spans="1:3" ht="39.950000000000003" customHeight="1" x14ac:dyDescent="0.2">
      <c r="A35" s="297" t="s">
        <v>66</v>
      </c>
      <c r="B35" s="297"/>
      <c r="C35" s="73" t="s">
        <v>100</v>
      </c>
    </row>
    <row r="36" spans="1:3" ht="39.950000000000003" customHeight="1" x14ac:dyDescent="0.2">
      <c r="A36" s="299" t="s">
        <v>69</v>
      </c>
      <c r="B36" s="299"/>
      <c r="C36" s="73" t="s">
        <v>70</v>
      </c>
    </row>
    <row r="37" spans="1:3" ht="39.950000000000003" customHeight="1" x14ac:dyDescent="0.2">
      <c r="A37" s="297" t="s">
        <v>68</v>
      </c>
      <c r="B37" s="297"/>
      <c r="C37" s="73" t="s">
        <v>62</v>
      </c>
    </row>
    <row r="38" spans="1:3" ht="39.950000000000003" customHeight="1" x14ac:dyDescent="0.2">
      <c r="A38" s="297" t="s">
        <v>72</v>
      </c>
      <c r="B38" s="297"/>
      <c r="C38" s="73" t="s">
        <v>122</v>
      </c>
    </row>
    <row r="39" spans="1:3" ht="39.950000000000003" customHeight="1" x14ac:dyDescent="0.2">
      <c r="A39" s="298" t="s">
        <v>87</v>
      </c>
      <c r="B39" s="298"/>
      <c r="C39" s="73" t="s">
        <v>90</v>
      </c>
    </row>
    <row r="40" spans="1:3" ht="39.950000000000003" customHeight="1" x14ac:dyDescent="0.2">
      <c r="A40" s="298" t="s">
        <v>88</v>
      </c>
      <c r="B40" s="298"/>
      <c r="C40" s="73" t="s">
        <v>101</v>
      </c>
    </row>
    <row r="41" spans="1:3" ht="39.950000000000003" customHeight="1" x14ac:dyDescent="0.2">
      <c r="A41" s="298" t="s">
        <v>86</v>
      </c>
      <c r="B41" s="298"/>
      <c r="C41" s="73" t="s">
        <v>123</v>
      </c>
    </row>
    <row r="42" spans="1:3" ht="39.950000000000003" customHeight="1" x14ac:dyDescent="0.2">
      <c r="A42" s="297" t="s">
        <v>73</v>
      </c>
      <c r="B42" s="297"/>
      <c r="C42" s="73" t="s">
        <v>124</v>
      </c>
    </row>
    <row r="43" spans="1:3" ht="39.950000000000003" customHeight="1" x14ac:dyDescent="0.2">
      <c r="A43" s="298" t="s">
        <v>89</v>
      </c>
      <c r="B43" s="298"/>
      <c r="C43" s="73" t="s">
        <v>102</v>
      </c>
    </row>
    <row r="44" spans="1:3" ht="39.950000000000003" customHeight="1" x14ac:dyDescent="0.2">
      <c r="A44" s="297" t="s">
        <v>75</v>
      </c>
      <c r="B44" s="297"/>
      <c r="C44" s="73" t="s">
        <v>125</v>
      </c>
    </row>
    <row r="45" spans="1:3" ht="39.950000000000003" customHeight="1" x14ac:dyDescent="0.2">
      <c r="A45" s="297" t="s">
        <v>76</v>
      </c>
      <c r="B45" s="297"/>
      <c r="C45" s="73" t="s">
        <v>126</v>
      </c>
    </row>
    <row r="46" spans="1:3" ht="39.950000000000003" customHeight="1" x14ac:dyDescent="0.2">
      <c r="A46" s="297" t="s">
        <v>77</v>
      </c>
      <c r="B46" s="297"/>
      <c r="C46" s="73" t="s">
        <v>85</v>
      </c>
    </row>
    <row r="47" spans="1:3" ht="39.950000000000003" customHeight="1" x14ac:dyDescent="0.2">
      <c r="A47" s="299" t="s">
        <v>91</v>
      </c>
      <c r="B47" s="299"/>
      <c r="C47" s="73" t="s">
        <v>94</v>
      </c>
    </row>
    <row r="48" spans="1:3" ht="39.950000000000003" customHeight="1" x14ac:dyDescent="0.2">
      <c r="A48" s="297" t="s">
        <v>78</v>
      </c>
      <c r="B48" s="297"/>
      <c r="C48" s="73" t="s">
        <v>62</v>
      </c>
    </row>
    <row r="49" spans="1:3" ht="39.950000000000003" customHeight="1" x14ac:dyDescent="0.2">
      <c r="A49" s="297" t="s">
        <v>79</v>
      </c>
      <c r="B49" s="297"/>
      <c r="C49" s="73" t="s">
        <v>103</v>
      </c>
    </row>
    <row r="50" spans="1:3" ht="39.950000000000003" customHeight="1" x14ac:dyDescent="0.2">
      <c r="A50" s="297" t="s">
        <v>95</v>
      </c>
      <c r="B50" s="297"/>
      <c r="C50" s="73" t="s">
        <v>96</v>
      </c>
    </row>
    <row r="51" spans="1:3" ht="39.950000000000003" customHeight="1" x14ac:dyDescent="0.2">
      <c r="A51" s="297" t="s">
        <v>80</v>
      </c>
      <c r="B51" s="297"/>
      <c r="C51" s="73" t="s">
        <v>97</v>
      </c>
    </row>
    <row r="52" spans="1:3" ht="39.950000000000003" customHeight="1" x14ac:dyDescent="0.2">
      <c r="A52" s="298" t="s">
        <v>84</v>
      </c>
      <c r="B52" s="298"/>
      <c r="C52" s="73" t="s">
        <v>104</v>
      </c>
    </row>
    <row r="53" spans="1:3" ht="39.950000000000003" customHeight="1" x14ac:dyDescent="0.2">
      <c r="A53" s="298" t="s">
        <v>82</v>
      </c>
      <c r="B53" s="298"/>
      <c r="C53" s="73" t="s">
        <v>98</v>
      </c>
    </row>
    <row r="54" spans="1:3" ht="39.950000000000003" customHeight="1" x14ac:dyDescent="0.2">
      <c r="A54" s="298" t="s">
        <v>83</v>
      </c>
      <c r="B54" s="298"/>
      <c r="C54" s="73" t="s">
        <v>105</v>
      </c>
    </row>
  </sheetData>
  <mergeCells count="56">
    <mergeCell ref="A53:B53"/>
    <mergeCell ref="A54:B54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A3"/>
    <mergeCell ref="A6:B6"/>
    <mergeCell ref="A7:B7"/>
    <mergeCell ref="A8:B8"/>
    <mergeCell ref="A9:B9"/>
    <mergeCell ref="A10:B10"/>
    <mergeCell ref="D1:E1"/>
    <mergeCell ref="D2:E2"/>
    <mergeCell ref="D3:E3"/>
    <mergeCell ref="B3:C3"/>
    <mergeCell ref="B2:C2"/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1"/>
  <sheetViews>
    <sheetView tabSelected="1" zoomScale="70" zoomScaleNormal="70" zoomScaleSheetLayoutView="130" workbookViewId="0">
      <selection activeCell="G6" sqref="G6"/>
    </sheetView>
  </sheetViews>
  <sheetFormatPr baseColWidth="10" defaultRowHeight="15.75" x14ac:dyDescent="0.25"/>
  <cols>
    <col min="1" max="1" width="22.140625" style="3" customWidth="1"/>
    <col min="2" max="2" width="20.85546875" style="3" customWidth="1"/>
    <col min="3" max="3" width="28.5703125" style="3" customWidth="1"/>
    <col min="4" max="5" width="18.42578125" style="3" customWidth="1"/>
    <col min="6" max="6" width="24.140625" style="3" customWidth="1"/>
    <col min="7" max="7" width="19.140625" style="3" customWidth="1"/>
    <col min="8" max="8" width="23.140625" style="3" customWidth="1"/>
    <col min="9" max="9" width="23.7109375" style="3" customWidth="1"/>
    <col min="10" max="10" width="21.28515625" style="3" customWidth="1"/>
    <col min="11" max="11" width="11.5703125" style="3" customWidth="1"/>
    <col min="12" max="12" width="14.85546875" style="3" customWidth="1"/>
    <col min="13" max="13" width="21.140625" style="3" customWidth="1"/>
    <col min="14" max="42" width="11.42578125" style="2"/>
    <col min="43" max="16384" width="11.42578125" style="3"/>
  </cols>
  <sheetData>
    <row r="1" spans="1:13" ht="32.25" customHeight="1" x14ac:dyDescent="0.25">
      <c r="A1" s="203"/>
      <c r="B1" s="204"/>
      <c r="C1" s="286" t="s">
        <v>1</v>
      </c>
      <c r="D1" s="286"/>
      <c r="E1" s="286"/>
      <c r="F1" s="286"/>
      <c r="G1" s="286"/>
      <c r="H1" s="286"/>
      <c r="I1" s="286"/>
      <c r="J1" s="286"/>
      <c r="K1" s="288" t="s">
        <v>127</v>
      </c>
      <c r="L1" s="289"/>
      <c r="M1" s="290" t="s">
        <v>128</v>
      </c>
    </row>
    <row r="2" spans="1:13" ht="42.75" customHeight="1" x14ac:dyDescent="0.25">
      <c r="A2" s="205"/>
      <c r="B2" s="206"/>
      <c r="C2" s="286" t="s">
        <v>22</v>
      </c>
      <c r="D2" s="286"/>
      <c r="E2" s="286"/>
      <c r="F2" s="286"/>
      <c r="G2" s="286"/>
      <c r="H2" s="286"/>
      <c r="I2" s="286"/>
      <c r="J2" s="286"/>
      <c r="K2" s="288" t="s">
        <v>129</v>
      </c>
      <c r="L2" s="289"/>
      <c r="M2" s="290">
        <v>2</v>
      </c>
    </row>
    <row r="3" spans="1:13" ht="40.5" customHeight="1" x14ac:dyDescent="0.25">
      <c r="A3" s="207"/>
      <c r="B3" s="208"/>
      <c r="C3" s="286" t="s">
        <v>5</v>
      </c>
      <c r="D3" s="286"/>
      <c r="E3" s="286"/>
      <c r="F3" s="286"/>
      <c r="G3" s="286"/>
      <c r="H3" s="286"/>
      <c r="I3" s="286"/>
      <c r="J3" s="286"/>
      <c r="K3" s="288" t="s">
        <v>130</v>
      </c>
      <c r="L3" s="289"/>
      <c r="M3" s="291">
        <v>43525</v>
      </c>
    </row>
    <row r="4" spans="1:13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</row>
    <row r="5" spans="1:13" ht="30" customHeight="1" x14ac:dyDescent="0.25">
      <c r="A5" s="212" t="s">
        <v>25</v>
      </c>
      <c r="B5" s="212"/>
      <c r="C5" s="213"/>
      <c r="D5" s="213"/>
      <c r="E5" s="213"/>
      <c r="F5" s="213"/>
      <c r="G5" s="213"/>
      <c r="H5" s="214" t="s">
        <v>26</v>
      </c>
      <c r="I5" s="215"/>
      <c r="J5" s="216"/>
      <c r="K5" s="216"/>
      <c r="L5" s="216"/>
      <c r="M5" s="216"/>
    </row>
    <row r="6" spans="1:13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</row>
    <row r="7" spans="1:13" x14ac:dyDescent="0.25">
      <c r="A7" s="209" t="s">
        <v>27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</row>
    <row r="8" spans="1:13" ht="13.5" customHeight="1" x14ac:dyDescent="0.25">
      <c r="A8" s="277" t="s">
        <v>10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9"/>
    </row>
    <row r="9" spans="1:13" ht="13.5" customHeight="1" x14ac:dyDescent="0.25">
      <c r="A9" s="280" t="s">
        <v>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</row>
    <row r="10" spans="1:13" ht="13.5" customHeight="1" x14ac:dyDescent="0.25">
      <c r="A10" s="280" t="s">
        <v>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2"/>
    </row>
    <row r="11" spans="1:13" ht="18" customHeight="1" x14ac:dyDescent="0.25">
      <c r="A11" s="280" t="s">
        <v>16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2"/>
    </row>
    <row r="12" spans="1:13" ht="21" customHeight="1" x14ac:dyDescent="0.25">
      <c r="A12" s="283" t="s">
        <v>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5"/>
    </row>
    <row r="13" spans="1:13" ht="16.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6" customFormat="1" ht="25.5" customHeight="1" thickBot="1" x14ac:dyDescent="0.3">
      <c r="A14" s="152" t="s">
        <v>30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4"/>
    </row>
    <row r="15" spans="1:13" s="6" customFormat="1" ht="21" customHeight="1" x14ac:dyDescent="0.25">
      <c r="A15" s="173" t="s">
        <v>48</v>
      </c>
      <c r="B15" s="174" t="s">
        <v>32</v>
      </c>
      <c r="C15" s="225"/>
      <c r="D15" s="173" t="s">
        <v>33</v>
      </c>
      <c r="E15" s="174"/>
      <c r="F15" s="175"/>
      <c r="G15" s="173" t="s">
        <v>36</v>
      </c>
      <c r="H15" s="174"/>
      <c r="I15" s="175"/>
      <c r="J15" s="176" t="s">
        <v>93</v>
      </c>
      <c r="K15" s="177"/>
      <c r="L15" s="177"/>
      <c r="M15" s="178"/>
    </row>
    <row r="16" spans="1:13" s="6" customFormat="1" ht="54.75" customHeight="1" thickBot="1" x14ac:dyDescent="0.3">
      <c r="A16" s="224"/>
      <c r="B16" s="226"/>
      <c r="C16" s="227"/>
      <c r="D16" s="41" t="s">
        <v>34</v>
      </c>
      <c r="E16" s="42" t="s">
        <v>35</v>
      </c>
      <c r="F16" s="43" t="s">
        <v>40</v>
      </c>
      <c r="G16" s="44" t="s">
        <v>37</v>
      </c>
      <c r="H16" s="45" t="s">
        <v>38</v>
      </c>
      <c r="I16" s="46" t="s">
        <v>39</v>
      </c>
      <c r="J16" s="179"/>
      <c r="K16" s="180"/>
      <c r="L16" s="180"/>
      <c r="M16" s="181"/>
    </row>
    <row r="17" spans="1:42" s="6" customFormat="1" ht="53.25" customHeight="1" x14ac:dyDescent="0.25">
      <c r="A17" s="170"/>
      <c r="B17" s="192"/>
      <c r="C17" s="193"/>
      <c r="D17" s="33"/>
      <c r="E17" s="34"/>
      <c r="F17" s="8" t="e">
        <f>+E17/D17</f>
        <v>#DIV/0!</v>
      </c>
      <c r="G17" s="35"/>
      <c r="H17" s="29"/>
      <c r="I17" s="8" t="e">
        <f>+H17/G17</f>
        <v>#DIV/0!</v>
      </c>
      <c r="J17" s="182"/>
      <c r="K17" s="183"/>
      <c r="L17" s="183"/>
      <c r="M17" s="184"/>
    </row>
    <row r="18" spans="1:42" s="6" customFormat="1" ht="42" customHeight="1" x14ac:dyDescent="0.25">
      <c r="A18" s="171"/>
      <c r="B18" s="194"/>
      <c r="C18" s="195"/>
      <c r="D18" s="31"/>
      <c r="E18" s="27"/>
      <c r="F18" s="7" t="e">
        <f t="shared" ref="F18:F19" si="0">+E18/D18</f>
        <v>#DIV/0!</v>
      </c>
      <c r="G18" s="32"/>
      <c r="H18" s="28"/>
      <c r="I18" s="7" t="e">
        <f>+H18/G18</f>
        <v>#DIV/0!</v>
      </c>
      <c r="J18" s="185"/>
      <c r="K18" s="186"/>
      <c r="L18" s="186"/>
      <c r="M18" s="187"/>
    </row>
    <row r="19" spans="1:42" s="6" customFormat="1" ht="39.75" customHeight="1" x14ac:dyDescent="0.25">
      <c r="A19" s="171"/>
      <c r="B19" s="194"/>
      <c r="C19" s="195"/>
      <c r="D19" s="31"/>
      <c r="E19" s="27"/>
      <c r="F19" s="7" t="e">
        <f t="shared" si="0"/>
        <v>#DIV/0!</v>
      </c>
      <c r="G19" s="32"/>
      <c r="H19" s="28"/>
      <c r="I19" s="7" t="e">
        <f>+H19/G19</f>
        <v>#DIV/0!</v>
      </c>
      <c r="J19" s="185"/>
      <c r="K19" s="186"/>
      <c r="L19" s="186"/>
      <c r="M19" s="187"/>
    </row>
    <row r="20" spans="1:42" s="6" customFormat="1" ht="41.25" customHeight="1" x14ac:dyDescent="0.25">
      <c r="A20" s="171"/>
      <c r="B20" s="194"/>
      <c r="C20" s="195"/>
      <c r="D20" s="31"/>
      <c r="E20" s="27"/>
      <c r="F20" s="7" t="e">
        <f>+E20/D20</f>
        <v>#DIV/0!</v>
      </c>
      <c r="G20" s="32"/>
      <c r="H20" s="28"/>
      <c r="I20" s="7" t="e">
        <f>+H20/G20</f>
        <v>#DIV/0!</v>
      </c>
      <c r="J20" s="185"/>
      <c r="K20" s="186"/>
      <c r="L20" s="186"/>
      <c r="M20" s="187"/>
    </row>
    <row r="21" spans="1:42" s="6" customFormat="1" ht="42.75" customHeight="1" thickBot="1" x14ac:dyDescent="0.3">
      <c r="A21" s="172"/>
      <c r="B21" s="196"/>
      <c r="C21" s="197"/>
      <c r="D21" s="36"/>
      <c r="E21" s="37"/>
      <c r="F21" s="9" t="e">
        <f>+E21/D21</f>
        <v>#DIV/0!</v>
      </c>
      <c r="G21" s="38"/>
      <c r="H21" s="26"/>
      <c r="I21" s="9" t="e">
        <f>+H21/G21</f>
        <v>#DIV/0!</v>
      </c>
      <c r="J21" s="188"/>
      <c r="K21" s="189"/>
      <c r="L21" s="189"/>
      <c r="M21" s="190"/>
    </row>
    <row r="22" spans="1:42" s="6" customFormat="1" ht="17.25" customHeight="1" x14ac:dyDescent="0.25">
      <c r="A22" s="228" t="s">
        <v>42</v>
      </c>
      <c r="B22" s="229"/>
      <c r="C22" s="230"/>
      <c r="D22" s="173" t="s">
        <v>44</v>
      </c>
      <c r="E22" s="177"/>
      <c r="F22" s="239" t="e">
        <f>+AVERAGE(F17:F21)</f>
        <v>#DIV/0!</v>
      </c>
      <c r="G22" s="95" t="s">
        <v>43</v>
      </c>
      <c r="H22" s="96"/>
      <c r="I22" s="155" t="e">
        <f>AVERAGE(I17:I21)</f>
        <v>#DIV/0!</v>
      </c>
      <c r="J22" s="158" t="s">
        <v>92</v>
      </c>
      <c r="K22" s="159"/>
      <c r="L22" s="159"/>
      <c r="M22" s="145" t="e">
        <f>+AVERAGE(F22,I22)</f>
        <v>#DIV/0!</v>
      </c>
      <c r="N22" s="260"/>
    </row>
    <row r="23" spans="1:42" s="6" customFormat="1" ht="17.25" customHeight="1" x14ac:dyDescent="0.25">
      <c r="A23" s="231"/>
      <c r="B23" s="232"/>
      <c r="C23" s="233"/>
      <c r="D23" s="237"/>
      <c r="E23" s="212"/>
      <c r="F23" s="240"/>
      <c r="G23" s="97"/>
      <c r="H23" s="98"/>
      <c r="I23" s="156"/>
      <c r="J23" s="160"/>
      <c r="K23" s="161"/>
      <c r="L23" s="161"/>
      <c r="M23" s="146"/>
      <c r="N23" s="260"/>
    </row>
    <row r="24" spans="1:42" s="6" customFormat="1" ht="17.25" customHeight="1" thickBot="1" x14ac:dyDescent="0.3">
      <c r="A24" s="234"/>
      <c r="B24" s="235"/>
      <c r="C24" s="236"/>
      <c r="D24" s="238"/>
      <c r="E24" s="180"/>
      <c r="F24" s="241"/>
      <c r="G24" s="99"/>
      <c r="H24" s="100"/>
      <c r="I24" s="157"/>
      <c r="J24" s="162"/>
      <c r="K24" s="163"/>
      <c r="L24" s="163"/>
      <c r="M24" s="147"/>
      <c r="N24" s="260"/>
    </row>
    <row r="25" spans="1:42" s="6" customFormat="1" ht="21" customHeight="1" thickBot="1" x14ac:dyDescent="0.3">
      <c r="A25" s="164" t="s">
        <v>17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</row>
    <row r="26" spans="1:42" s="11" customFormat="1" ht="26.25" customHeight="1" thickBot="1" x14ac:dyDescent="0.25">
      <c r="A26" s="221" t="s">
        <v>49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6" customFormat="1" ht="51" customHeight="1" thickBot="1" x14ac:dyDescent="0.3">
      <c r="A27" s="51" t="s">
        <v>50</v>
      </c>
      <c r="B27" s="264" t="s">
        <v>51</v>
      </c>
      <c r="C27" s="265"/>
      <c r="D27" s="273" t="s">
        <v>58</v>
      </c>
      <c r="E27" s="271"/>
      <c r="F27" s="271" t="s">
        <v>52</v>
      </c>
      <c r="G27" s="271"/>
      <c r="H27" s="52" t="s">
        <v>60</v>
      </c>
      <c r="I27" s="167" t="s">
        <v>54</v>
      </c>
      <c r="J27" s="168"/>
      <c r="K27" s="168"/>
      <c r="L27" s="168"/>
      <c r="M27" s="169"/>
    </row>
    <row r="28" spans="1:42" s="6" customFormat="1" ht="38.25" customHeight="1" x14ac:dyDescent="0.25">
      <c r="A28" s="172"/>
      <c r="B28" s="192"/>
      <c r="C28" s="193"/>
      <c r="D28" s="274"/>
      <c r="E28" s="272"/>
      <c r="F28" s="272"/>
      <c r="G28" s="272"/>
      <c r="H28" s="47" t="e">
        <f>+F28/D28</f>
        <v>#DIV/0!</v>
      </c>
      <c r="I28" s="104"/>
      <c r="J28" s="105"/>
      <c r="K28" s="105"/>
      <c r="L28" s="105"/>
      <c r="M28" s="106"/>
    </row>
    <row r="29" spans="1:42" s="6" customFormat="1" ht="38.25" customHeight="1" x14ac:dyDescent="0.25">
      <c r="A29" s="198"/>
      <c r="B29" s="194"/>
      <c r="C29" s="195"/>
      <c r="D29" s="275"/>
      <c r="E29" s="276"/>
      <c r="F29" s="267"/>
      <c r="G29" s="267"/>
      <c r="H29" s="47" t="e">
        <f>+F29/D29</f>
        <v>#DIV/0!</v>
      </c>
      <c r="I29" s="107"/>
      <c r="J29" s="108"/>
      <c r="K29" s="108"/>
      <c r="L29" s="108"/>
      <c r="M29" s="109"/>
    </row>
    <row r="30" spans="1:42" s="6" customFormat="1" ht="42.75" customHeight="1" x14ac:dyDescent="0.25">
      <c r="A30" s="198"/>
      <c r="B30" s="194"/>
      <c r="C30" s="195"/>
      <c r="D30" s="269"/>
      <c r="E30" s="268"/>
      <c r="F30" s="268"/>
      <c r="G30" s="268"/>
      <c r="H30" s="48" t="e">
        <f>+F30/D30</f>
        <v>#DIV/0!</v>
      </c>
      <c r="I30" s="107"/>
      <c r="J30" s="108"/>
      <c r="K30" s="108"/>
      <c r="L30" s="108"/>
      <c r="M30" s="109"/>
    </row>
    <row r="31" spans="1:42" s="6" customFormat="1" ht="42.75" customHeight="1" x14ac:dyDescent="0.25">
      <c r="A31" s="198"/>
      <c r="B31" s="194"/>
      <c r="C31" s="195"/>
      <c r="D31" s="200"/>
      <c r="E31" s="201"/>
      <c r="F31" s="202"/>
      <c r="G31" s="201"/>
      <c r="H31" s="48" t="e">
        <f>+F31/D31</f>
        <v>#DIV/0!</v>
      </c>
      <c r="I31" s="107"/>
      <c r="J31" s="108"/>
      <c r="K31" s="108"/>
      <c r="L31" s="108"/>
      <c r="M31" s="109"/>
    </row>
    <row r="32" spans="1:42" s="6" customFormat="1" ht="42.75" customHeight="1" thickBot="1" x14ac:dyDescent="0.3">
      <c r="A32" s="199"/>
      <c r="B32" s="196"/>
      <c r="C32" s="197"/>
      <c r="D32" s="270"/>
      <c r="E32" s="191"/>
      <c r="F32" s="191"/>
      <c r="G32" s="191"/>
      <c r="H32" s="49" t="e">
        <f>+F32/D32</f>
        <v>#DIV/0!</v>
      </c>
      <c r="I32" s="107"/>
      <c r="J32" s="108"/>
      <c r="K32" s="108"/>
      <c r="L32" s="108"/>
      <c r="M32" s="109"/>
    </row>
    <row r="33" spans="1:42" s="6" customFormat="1" ht="25.5" customHeight="1" thickBot="1" x14ac:dyDescent="0.3">
      <c r="A33" s="101" t="s">
        <v>53</v>
      </c>
      <c r="B33" s="102"/>
      <c r="C33" s="102"/>
      <c r="D33" s="102"/>
      <c r="E33" s="102"/>
      <c r="F33" s="102"/>
      <c r="G33" s="103"/>
      <c r="H33" s="50" t="e">
        <f>AVERAGE(H28:H32)</f>
        <v>#DIV/0!</v>
      </c>
      <c r="I33" s="110"/>
      <c r="J33" s="111"/>
      <c r="K33" s="111"/>
      <c r="L33" s="111"/>
      <c r="M33" s="112"/>
    </row>
    <row r="34" spans="1:42" s="6" customFormat="1" ht="20.25" customHeight="1" thickBot="1" x14ac:dyDescent="0.3">
      <c r="A34" s="164" t="s">
        <v>17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</row>
    <row r="35" spans="1:42" s="13" customFormat="1" ht="28.5" customHeight="1" thickBot="1" x14ac:dyDescent="0.3">
      <c r="A35" s="148" t="s">
        <v>63</v>
      </c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s="13" customFormat="1" ht="24.75" customHeight="1" x14ac:dyDescent="0.25">
      <c r="A36" s="117" t="s">
        <v>64</v>
      </c>
      <c r="B36" s="118"/>
      <c r="C36" s="118"/>
      <c r="D36" s="117" t="s">
        <v>65</v>
      </c>
      <c r="E36" s="118"/>
      <c r="F36" s="121"/>
      <c r="G36" s="117" t="s">
        <v>68</v>
      </c>
      <c r="H36" s="118"/>
      <c r="I36" s="118"/>
      <c r="J36" s="118"/>
      <c r="K36" s="118"/>
      <c r="L36" s="118"/>
      <c r="M36" s="12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s="13" customFormat="1" ht="24.75" customHeight="1" x14ac:dyDescent="0.25">
      <c r="A37" s="119"/>
      <c r="B37" s="120"/>
      <c r="C37" s="120"/>
      <c r="D37" s="119"/>
      <c r="E37" s="120"/>
      <c r="F37" s="122"/>
      <c r="G37" s="119"/>
      <c r="H37" s="120"/>
      <c r="I37" s="120"/>
      <c r="J37" s="120"/>
      <c r="K37" s="120"/>
      <c r="L37" s="120"/>
      <c r="M37" s="12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s="13" customFormat="1" ht="96" customHeight="1" x14ac:dyDescent="0.25">
      <c r="A38" s="113" t="s">
        <v>14</v>
      </c>
      <c r="B38" s="114"/>
      <c r="C38" s="114"/>
      <c r="D38" s="113"/>
      <c r="E38" s="114"/>
      <c r="F38" s="123"/>
      <c r="G38" s="77"/>
      <c r="H38" s="78"/>
      <c r="I38" s="78"/>
      <c r="J38" s="78"/>
      <c r="K38" s="78"/>
      <c r="L38" s="78"/>
      <c r="M38" s="7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s="13" customFormat="1" ht="90.75" customHeight="1" thickBot="1" x14ac:dyDescent="0.3">
      <c r="A39" s="115" t="s">
        <v>15</v>
      </c>
      <c r="B39" s="116"/>
      <c r="C39" s="116"/>
      <c r="D39" s="115"/>
      <c r="E39" s="116"/>
      <c r="F39" s="124"/>
      <c r="G39" s="80"/>
      <c r="H39" s="81"/>
      <c r="I39" s="81"/>
      <c r="J39" s="81"/>
      <c r="K39" s="81"/>
      <c r="L39" s="81"/>
      <c r="M39" s="8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s="13" customFormat="1" ht="66" customHeight="1" thickBot="1" x14ac:dyDescent="0.3">
      <c r="A40" s="125" t="s">
        <v>69</v>
      </c>
      <c r="B40" s="126"/>
      <c r="C40" s="126"/>
      <c r="D40" s="127" t="e">
        <f>AVERAGE(D38:F39)</f>
        <v>#DIV/0!</v>
      </c>
      <c r="E40" s="127"/>
      <c r="F40" s="127"/>
      <c r="G40" s="127"/>
      <c r="H40" s="127"/>
      <c r="I40" s="127"/>
      <c r="J40" s="127"/>
      <c r="K40" s="127"/>
      <c r="L40" s="127"/>
      <c r="M40" s="12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s="14" customFormat="1" ht="21" customHeight="1" thickBot="1" x14ac:dyDescent="0.3">
      <c r="A41" s="242" t="s">
        <v>20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21.75" customHeight="1" thickBot="1" x14ac:dyDescent="0.3">
      <c r="A42" s="152" t="s">
        <v>71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</row>
    <row r="43" spans="1:42" ht="83.25" customHeight="1" thickBot="1" x14ac:dyDescent="0.3">
      <c r="A43" s="243" t="s">
        <v>72</v>
      </c>
      <c r="B43" s="244"/>
      <c r="C43" s="51" t="s">
        <v>87</v>
      </c>
      <c r="D43" s="53" t="s">
        <v>88</v>
      </c>
      <c r="E43" s="53" t="s">
        <v>86</v>
      </c>
      <c r="F43" s="75" t="s">
        <v>73</v>
      </c>
      <c r="G43" s="60" t="s">
        <v>74</v>
      </c>
      <c r="H43" s="54" t="s">
        <v>75</v>
      </c>
      <c r="I43" s="55" t="s">
        <v>76</v>
      </c>
      <c r="J43" s="243" t="s">
        <v>78</v>
      </c>
      <c r="K43" s="244"/>
      <c r="L43" s="244"/>
      <c r="M43" s="263"/>
      <c r="AP43" s="3"/>
    </row>
    <row r="44" spans="1:42" ht="18.75" customHeight="1" x14ac:dyDescent="0.25">
      <c r="A44" s="245"/>
      <c r="B44" s="246"/>
      <c r="C44" s="56"/>
      <c r="D44" s="39"/>
      <c r="E44" s="39"/>
      <c r="F44" s="57" t="e">
        <f>C44/E44</f>
        <v>#DIV/0!</v>
      </c>
      <c r="G44" s="61"/>
      <c r="H44" s="40"/>
      <c r="I44" s="48" t="e">
        <f>G44/H44</f>
        <v>#DIV/0!</v>
      </c>
      <c r="J44" s="83"/>
      <c r="K44" s="84"/>
      <c r="L44" s="84"/>
      <c r="M44" s="85"/>
      <c r="AP44" s="3"/>
    </row>
    <row r="45" spans="1:42" ht="18.75" customHeight="1" x14ac:dyDescent="0.25">
      <c r="A45" s="247"/>
      <c r="B45" s="248"/>
      <c r="C45" s="56"/>
      <c r="D45" s="39"/>
      <c r="E45" s="39"/>
      <c r="F45" s="57" t="e">
        <f t="shared" ref="F45:F54" si="1">C45/E45</f>
        <v>#DIV/0!</v>
      </c>
      <c r="G45" s="61"/>
      <c r="H45" s="40"/>
      <c r="I45" s="48" t="e">
        <f t="shared" ref="I45:I54" si="2">G45/H45</f>
        <v>#DIV/0!</v>
      </c>
      <c r="J45" s="86"/>
      <c r="K45" s="87"/>
      <c r="L45" s="87"/>
      <c r="M45" s="88"/>
      <c r="AP45" s="3"/>
    </row>
    <row r="46" spans="1:42" ht="18.75" customHeight="1" x14ac:dyDescent="0.25">
      <c r="A46" s="247"/>
      <c r="B46" s="248"/>
      <c r="C46" s="56"/>
      <c r="D46" s="39"/>
      <c r="E46" s="39"/>
      <c r="F46" s="57" t="e">
        <f t="shared" si="1"/>
        <v>#DIV/0!</v>
      </c>
      <c r="G46" s="61"/>
      <c r="H46" s="40"/>
      <c r="I46" s="48" t="e">
        <f t="shared" si="2"/>
        <v>#DIV/0!</v>
      </c>
      <c r="J46" s="86"/>
      <c r="K46" s="87"/>
      <c r="L46" s="87"/>
      <c r="M46" s="88"/>
      <c r="AP46" s="3"/>
    </row>
    <row r="47" spans="1:42" ht="18.75" customHeight="1" x14ac:dyDescent="0.25">
      <c r="A47" s="247"/>
      <c r="B47" s="248"/>
      <c r="C47" s="56"/>
      <c r="D47" s="39"/>
      <c r="E47" s="39"/>
      <c r="F47" s="57" t="e">
        <f t="shared" si="1"/>
        <v>#DIV/0!</v>
      </c>
      <c r="G47" s="61"/>
      <c r="H47" s="40"/>
      <c r="I47" s="48" t="e">
        <f t="shared" si="2"/>
        <v>#DIV/0!</v>
      </c>
      <c r="J47" s="86"/>
      <c r="K47" s="87"/>
      <c r="L47" s="87"/>
      <c r="M47" s="88"/>
      <c r="AP47" s="3"/>
    </row>
    <row r="48" spans="1:42" ht="18.75" customHeight="1" x14ac:dyDescent="0.25">
      <c r="A48" s="247"/>
      <c r="B48" s="248"/>
      <c r="C48" s="56"/>
      <c r="D48" s="39"/>
      <c r="E48" s="39"/>
      <c r="F48" s="57" t="e">
        <f t="shared" si="1"/>
        <v>#DIV/0!</v>
      </c>
      <c r="G48" s="61"/>
      <c r="H48" s="40"/>
      <c r="I48" s="48" t="e">
        <f t="shared" si="2"/>
        <v>#DIV/0!</v>
      </c>
      <c r="J48" s="86"/>
      <c r="K48" s="87"/>
      <c r="L48" s="87"/>
      <c r="M48" s="88"/>
      <c r="AP48" s="3"/>
    </row>
    <row r="49" spans="1:42" ht="18.75" customHeight="1" x14ac:dyDescent="0.25">
      <c r="A49" s="247"/>
      <c r="B49" s="248"/>
      <c r="C49" s="56"/>
      <c r="D49" s="39"/>
      <c r="E49" s="39"/>
      <c r="F49" s="57" t="e">
        <f t="shared" si="1"/>
        <v>#DIV/0!</v>
      </c>
      <c r="G49" s="61"/>
      <c r="H49" s="40"/>
      <c r="I49" s="48" t="e">
        <f>G49/H49</f>
        <v>#DIV/0!</v>
      </c>
      <c r="J49" s="86"/>
      <c r="K49" s="87"/>
      <c r="L49" s="87"/>
      <c r="M49" s="88"/>
      <c r="AP49" s="3"/>
    </row>
    <row r="50" spans="1:42" ht="18.75" customHeight="1" x14ac:dyDescent="0.25">
      <c r="A50" s="266"/>
      <c r="B50" s="247"/>
      <c r="C50" s="56"/>
      <c r="D50" s="39"/>
      <c r="E50" s="39"/>
      <c r="F50" s="57" t="e">
        <f t="shared" si="1"/>
        <v>#DIV/0!</v>
      </c>
      <c r="G50" s="61"/>
      <c r="H50" s="40"/>
      <c r="I50" s="48" t="e">
        <f t="shared" si="2"/>
        <v>#DIV/0!</v>
      </c>
      <c r="J50" s="86"/>
      <c r="K50" s="87"/>
      <c r="L50" s="87"/>
      <c r="M50" s="88"/>
      <c r="AP50" s="3"/>
    </row>
    <row r="51" spans="1:42" ht="18.75" customHeight="1" x14ac:dyDescent="0.25">
      <c r="A51" s="266"/>
      <c r="B51" s="247"/>
      <c r="C51" s="56"/>
      <c r="D51" s="39"/>
      <c r="E51" s="39"/>
      <c r="F51" s="57" t="e">
        <f t="shared" si="1"/>
        <v>#DIV/0!</v>
      </c>
      <c r="G51" s="61"/>
      <c r="H51" s="40"/>
      <c r="I51" s="48" t="e">
        <f t="shared" si="2"/>
        <v>#DIV/0!</v>
      </c>
      <c r="J51" s="86"/>
      <c r="K51" s="87"/>
      <c r="L51" s="87"/>
      <c r="M51" s="88"/>
      <c r="AP51" s="3"/>
    </row>
    <row r="52" spans="1:42" ht="18.75" customHeight="1" x14ac:dyDescent="0.25">
      <c r="A52" s="266"/>
      <c r="B52" s="247"/>
      <c r="C52" s="56"/>
      <c r="D52" s="39"/>
      <c r="E52" s="39"/>
      <c r="F52" s="57" t="e">
        <f t="shared" si="1"/>
        <v>#DIV/0!</v>
      </c>
      <c r="G52" s="61"/>
      <c r="H52" s="40"/>
      <c r="I52" s="48" t="e">
        <f t="shared" si="2"/>
        <v>#DIV/0!</v>
      </c>
      <c r="J52" s="86"/>
      <c r="K52" s="87"/>
      <c r="L52" s="87"/>
      <c r="M52" s="88"/>
      <c r="AP52" s="3"/>
    </row>
    <row r="53" spans="1:42" ht="18.75" customHeight="1" x14ac:dyDescent="0.25">
      <c r="A53" s="266"/>
      <c r="B53" s="247"/>
      <c r="C53" s="56"/>
      <c r="D53" s="39"/>
      <c r="E53" s="39"/>
      <c r="F53" s="57" t="e">
        <f t="shared" si="1"/>
        <v>#DIV/0!</v>
      </c>
      <c r="G53" s="61"/>
      <c r="H53" s="40"/>
      <c r="I53" s="48" t="e">
        <f t="shared" si="2"/>
        <v>#DIV/0!</v>
      </c>
      <c r="J53" s="86"/>
      <c r="K53" s="87"/>
      <c r="L53" s="87"/>
      <c r="M53" s="88"/>
      <c r="AP53" s="3"/>
    </row>
    <row r="54" spans="1:42" ht="18.75" customHeight="1" x14ac:dyDescent="0.25">
      <c r="A54" s="266"/>
      <c r="B54" s="247"/>
      <c r="C54" s="56"/>
      <c r="D54" s="39"/>
      <c r="E54" s="39"/>
      <c r="F54" s="57" t="e">
        <f t="shared" si="1"/>
        <v>#DIV/0!</v>
      </c>
      <c r="G54" s="61"/>
      <c r="H54" s="40"/>
      <c r="I54" s="48" t="e">
        <f t="shared" si="2"/>
        <v>#DIV/0!</v>
      </c>
      <c r="J54" s="86"/>
      <c r="K54" s="87"/>
      <c r="L54" s="87"/>
      <c r="M54" s="88"/>
      <c r="AP54" s="3"/>
    </row>
    <row r="55" spans="1:42" s="16" customFormat="1" ht="18.75" customHeight="1" thickBot="1" x14ac:dyDescent="0.25">
      <c r="A55" s="261" t="s">
        <v>77</v>
      </c>
      <c r="B55" s="262"/>
      <c r="C55" s="58"/>
      <c r="D55" s="59"/>
      <c r="E55" s="59"/>
      <c r="F55" s="49" t="e">
        <f>AVERAGE(F44:F54)</f>
        <v>#DIV/0!</v>
      </c>
      <c r="G55" s="62"/>
      <c r="H55" s="63"/>
      <c r="I55" s="49" t="e">
        <f>AVERAGE(I44:I54)</f>
        <v>#DIV/0!</v>
      </c>
      <c r="J55" s="86"/>
      <c r="K55" s="87"/>
      <c r="L55" s="87"/>
      <c r="M55" s="8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2" s="11" customFormat="1" ht="33" customHeight="1" thickBot="1" x14ac:dyDescent="0.25">
      <c r="A56" s="141" t="s">
        <v>91</v>
      </c>
      <c r="B56" s="142"/>
      <c r="C56" s="142"/>
      <c r="D56" s="142"/>
      <c r="E56" s="143"/>
      <c r="F56" s="138" t="e">
        <f>AVERAGE(F55,I55)</f>
        <v>#DIV/0!</v>
      </c>
      <c r="G56" s="139"/>
      <c r="H56" s="139"/>
      <c r="I56" s="140"/>
      <c r="J56" s="89"/>
      <c r="K56" s="90"/>
      <c r="L56" s="90"/>
      <c r="M56" s="9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x14ac:dyDescent="0.25">
      <c r="A57" s="144" t="s">
        <v>21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42" s="17" customFormat="1" ht="26.25" customHeight="1" thickBot="1" x14ac:dyDescent="0.25">
      <c r="A58" s="220" t="s">
        <v>0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</row>
    <row r="59" spans="1:42" s="17" customFormat="1" ht="43.5" customHeight="1" thickBot="1" x14ac:dyDescent="0.25">
      <c r="C59" s="92" t="s">
        <v>79</v>
      </c>
      <c r="D59" s="93"/>
      <c r="E59" s="93"/>
      <c r="F59" s="93"/>
      <c r="G59" s="94"/>
      <c r="H59" s="74" t="s">
        <v>95</v>
      </c>
      <c r="I59" s="53" t="s">
        <v>80</v>
      </c>
      <c r="J59" s="68" t="s">
        <v>81</v>
      </c>
      <c r="L59" s="18"/>
    </row>
    <row r="60" spans="1:42" s="17" customFormat="1" ht="20.25" customHeight="1" x14ac:dyDescent="0.2">
      <c r="C60" s="129" t="s">
        <v>2</v>
      </c>
      <c r="D60" s="130"/>
      <c r="E60" s="130"/>
      <c r="F60" s="130"/>
      <c r="G60" s="131"/>
      <c r="H60" s="65">
        <v>0.5</v>
      </c>
      <c r="I60" s="66" t="e">
        <f>M22</f>
        <v>#DIV/0!</v>
      </c>
      <c r="J60" s="67" t="e">
        <f>+I60*H60</f>
        <v>#DIV/0!</v>
      </c>
      <c r="L60" s="21"/>
    </row>
    <row r="61" spans="1:42" s="17" customFormat="1" ht="20.25" customHeight="1" x14ac:dyDescent="0.2">
      <c r="C61" s="132" t="s">
        <v>11</v>
      </c>
      <c r="D61" s="133"/>
      <c r="E61" s="133"/>
      <c r="F61" s="133"/>
      <c r="G61" s="134"/>
      <c r="H61" s="19">
        <v>0.25</v>
      </c>
      <c r="I61" s="20" t="e">
        <f>H33</f>
        <v>#DIV/0!</v>
      </c>
      <c r="J61" s="64" t="e">
        <f>+I61*H61</f>
        <v>#DIV/0!</v>
      </c>
      <c r="L61" s="21"/>
    </row>
    <row r="62" spans="1:42" s="17" customFormat="1" ht="20.25" customHeight="1" x14ac:dyDescent="0.2">
      <c r="C62" s="132" t="s">
        <v>3</v>
      </c>
      <c r="D62" s="133"/>
      <c r="E62" s="133"/>
      <c r="F62" s="133"/>
      <c r="G62" s="134"/>
      <c r="H62" s="19">
        <v>0.15</v>
      </c>
      <c r="I62" s="20" t="e">
        <f>D40</f>
        <v>#DIV/0!</v>
      </c>
      <c r="J62" s="64" t="e">
        <f>+I62*H62</f>
        <v>#DIV/0!</v>
      </c>
      <c r="L62" s="21"/>
    </row>
    <row r="63" spans="1:42" s="17" customFormat="1" ht="20.25" customHeight="1" thickBot="1" x14ac:dyDescent="0.25">
      <c r="C63" s="135" t="s">
        <v>4</v>
      </c>
      <c r="D63" s="136"/>
      <c r="E63" s="136"/>
      <c r="F63" s="136"/>
      <c r="G63" s="137"/>
      <c r="H63" s="30">
        <v>0.1</v>
      </c>
      <c r="I63" s="69" t="e">
        <f>+F56</f>
        <v>#DIV/0!</v>
      </c>
      <c r="J63" s="70" t="e">
        <f>+I63*H63</f>
        <v>#DIV/0!</v>
      </c>
      <c r="L63" s="21"/>
    </row>
    <row r="64" spans="1:42" s="17" customFormat="1" ht="20.25" customHeight="1" thickBot="1" x14ac:dyDescent="0.25">
      <c r="C64" s="92" t="s">
        <v>82</v>
      </c>
      <c r="D64" s="93"/>
      <c r="E64" s="93"/>
      <c r="F64" s="93"/>
      <c r="G64" s="93"/>
      <c r="H64" s="93"/>
      <c r="I64" s="94"/>
      <c r="J64" s="71" t="e">
        <f>+SUM(J60:J63)</f>
        <v>#DIV/0!</v>
      </c>
      <c r="L64" s="22"/>
      <c r="M64" s="23"/>
    </row>
    <row r="65" spans="1:13" s="17" customFormat="1" ht="12.75" customHeight="1" x14ac:dyDescent="0.2">
      <c r="C65" s="17" t="s">
        <v>12</v>
      </c>
      <c r="E65" s="24"/>
      <c r="I65" s="25"/>
    </row>
    <row r="66" spans="1:13" s="17" customFormat="1" ht="10.5" customHeight="1" x14ac:dyDescent="0.2">
      <c r="A66" s="258" t="s">
        <v>83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</row>
    <row r="67" spans="1:13" s="17" customFormat="1" ht="10.5" customHeigh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</row>
    <row r="68" spans="1:13" s="17" customFormat="1" ht="10.5" customHeight="1" thickBot="1" x14ac:dyDescent="0.2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17" customFormat="1" ht="10.5" customHeight="1" x14ac:dyDescent="0.2">
      <c r="A69" s="249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1"/>
    </row>
    <row r="70" spans="1:13" s="17" customFormat="1" ht="10.5" customHeight="1" x14ac:dyDescent="0.2">
      <c r="A70" s="252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4"/>
    </row>
    <row r="71" spans="1:13" s="17" customFormat="1" ht="10.5" customHeight="1" x14ac:dyDescent="0.2">
      <c r="A71" s="252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4"/>
    </row>
    <row r="72" spans="1:13" s="17" customFormat="1" ht="10.5" customHeight="1" x14ac:dyDescent="0.2">
      <c r="A72" s="252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4"/>
    </row>
    <row r="73" spans="1:13" s="17" customFormat="1" ht="10.5" customHeight="1" x14ac:dyDescent="0.2">
      <c r="A73" s="252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4"/>
    </row>
    <row r="74" spans="1:13" s="17" customFormat="1" ht="10.5" customHeight="1" x14ac:dyDescent="0.2">
      <c r="A74" s="252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4"/>
    </row>
    <row r="75" spans="1:13" s="17" customFormat="1" ht="10.5" customHeight="1" x14ac:dyDescent="0.2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4"/>
    </row>
    <row r="76" spans="1:13" s="17" customFormat="1" ht="99.75" customHeight="1" thickBot="1" x14ac:dyDescent="0.25">
      <c r="A76" s="255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7"/>
    </row>
    <row r="77" spans="1:13" s="17" customFormat="1" ht="3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17" customFormat="1" x14ac:dyDescent="0.2">
      <c r="A78" s="220" t="s">
        <v>13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</row>
    <row r="79" spans="1:13" s="17" customFormat="1" x14ac:dyDescent="0.2">
      <c r="A79" s="259" t="s">
        <v>6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</row>
    <row r="80" spans="1:13" s="17" customFormat="1" ht="13.5" customHeight="1" x14ac:dyDescent="0.2">
      <c r="A80" s="219" t="s">
        <v>18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</row>
    <row r="81" spans="1:13" s="17" customFormat="1" ht="13.5" customHeight="1" x14ac:dyDescent="0.2">
      <c r="A81" s="217" t="s">
        <v>19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</row>
  </sheetData>
  <autoFilter ref="A43:AP43">
    <filterColumn colId="0" showButton="0"/>
    <filterColumn colId="9" showButton="0"/>
    <filterColumn colId="10" showButton="0"/>
    <filterColumn colId="11" showButton="0"/>
  </autoFilter>
  <mergeCells count="108">
    <mergeCell ref="K1:L1"/>
    <mergeCell ref="K2:L2"/>
    <mergeCell ref="K3:L3"/>
    <mergeCell ref="N22:N24"/>
    <mergeCell ref="A55:B55"/>
    <mergeCell ref="J43:M43"/>
    <mergeCell ref="A25:M25"/>
    <mergeCell ref="B27:C27"/>
    <mergeCell ref="B32:C32"/>
    <mergeCell ref="A50:B50"/>
    <mergeCell ref="A51:B51"/>
    <mergeCell ref="A52:B52"/>
    <mergeCell ref="A53:B53"/>
    <mergeCell ref="A54:B54"/>
    <mergeCell ref="F29:G29"/>
    <mergeCell ref="F30:G30"/>
    <mergeCell ref="B29:C29"/>
    <mergeCell ref="B30:C30"/>
    <mergeCell ref="D30:E30"/>
    <mergeCell ref="D32:E32"/>
    <mergeCell ref="F27:G27"/>
    <mergeCell ref="F28:G28"/>
    <mergeCell ref="B28:C28"/>
    <mergeCell ref="D27:E27"/>
    <mergeCell ref="D28:E28"/>
    <mergeCell ref="D29:E29"/>
    <mergeCell ref="A81:M81"/>
    <mergeCell ref="A68:M68"/>
    <mergeCell ref="A80:M80"/>
    <mergeCell ref="A58:M58"/>
    <mergeCell ref="A26:M26"/>
    <mergeCell ref="A15:A16"/>
    <mergeCell ref="B15:C16"/>
    <mergeCell ref="D15:F15"/>
    <mergeCell ref="A22:C24"/>
    <mergeCell ref="D22:E24"/>
    <mergeCell ref="F22:F24"/>
    <mergeCell ref="B20:C20"/>
    <mergeCell ref="A41:M41"/>
    <mergeCell ref="A43:B43"/>
    <mergeCell ref="A44:B44"/>
    <mergeCell ref="A45:B45"/>
    <mergeCell ref="A46:B46"/>
    <mergeCell ref="A47:B47"/>
    <mergeCell ref="A48:B48"/>
    <mergeCell ref="A49:B49"/>
    <mergeCell ref="A69:M76"/>
    <mergeCell ref="A66:M67"/>
    <mergeCell ref="A78:M78"/>
    <mergeCell ref="A79:M79"/>
    <mergeCell ref="A1:B3"/>
    <mergeCell ref="A7:M7"/>
    <mergeCell ref="A8:M8"/>
    <mergeCell ref="A11:M11"/>
    <mergeCell ref="A5:B5"/>
    <mergeCell ref="C5:G5"/>
    <mergeCell ref="H5:I5"/>
    <mergeCell ref="J5:M5"/>
    <mergeCell ref="C1:J1"/>
    <mergeCell ref="C2:J2"/>
    <mergeCell ref="C3:J3"/>
    <mergeCell ref="A12:M12"/>
    <mergeCell ref="A10:M10"/>
    <mergeCell ref="A9:M9"/>
    <mergeCell ref="M22:M24"/>
    <mergeCell ref="A35:M35"/>
    <mergeCell ref="A42:M42"/>
    <mergeCell ref="I22:I24"/>
    <mergeCell ref="J22:L24"/>
    <mergeCell ref="A34:M34"/>
    <mergeCell ref="I27:M27"/>
    <mergeCell ref="A17:A21"/>
    <mergeCell ref="G15:I15"/>
    <mergeCell ref="J15:M16"/>
    <mergeCell ref="J17:M21"/>
    <mergeCell ref="F32:G32"/>
    <mergeCell ref="A14:M14"/>
    <mergeCell ref="B17:C17"/>
    <mergeCell ref="B18:C18"/>
    <mergeCell ref="B19:C19"/>
    <mergeCell ref="B21:C21"/>
    <mergeCell ref="A28:A32"/>
    <mergeCell ref="B31:C31"/>
    <mergeCell ref="D31:E31"/>
    <mergeCell ref="F31:G31"/>
    <mergeCell ref="G38:M39"/>
    <mergeCell ref="J44:M56"/>
    <mergeCell ref="C64:I64"/>
    <mergeCell ref="G22:H24"/>
    <mergeCell ref="A33:G33"/>
    <mergeCell ref="I28:M33"/>
    <mergeCell ref="A38:C38"/>
    <mergeCell ref="A39:C39"/>
    <mergeCell ref="A36:C37"/>
    <mergeCell ref="D36:F37"/>
    <mergeCell ref="D38:F38"/>
    <mergeCell ref="D39:F39"/>
    <mergeCell ref="G36:M37"/>
    <mergeCell ref="A40:C40"/>
    <mergeCell ref="D40:M40"/>
    <mergeCell ref="C59:G59"/>
    <mergeCell ref="C60:G60"/>
    <mergeCell ref="C61:G61"/>
    <mergeCell ref="C62:G62"/>
    <mergeCell ref="C63:G63"/>
    <mergeCell ref="F56:I56"/>
    <mergeCell ref="A56:E56"/>
    <mergeCell ref="A57:M57"/>
  </mergeCells>
  <printOptions horizontalCentered="1"/>
  <pageMargins left="0.23622047244094491" right="0.23622047244094491" top="0.35433070866141736" bottom="0.35433070866141736" header="0.31496062992125984" footer="0.31496062992125984"/>
  <pageSetup paperSize="5" scale="4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</vt:lpstr>
      <vt:lpstr>FORMATO</vt:lpstr>
      <vt:lpstr>FORMATO!Área_de_impresión</vt:lpstr>
      <vt:lpstr>FORMATO!Títulos_a_imprimir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Constanza Ramirez</dc:creator>
  <cp:lastModifiedBy>Ana Milena Alvarez Z.</cp:lastModifiedBy>
  <cp:lastPrinted>2017-02-10T21:09:57Z</cp:lastPrinted>
  <dcterms:created xsi:type="dcterms:W3CDTF">2014-01-31T13:49:06Z</dcterms:created>
  <dcterms:modified xsi:type="dcterms:W3CDTF">2019-03-01T17:21:39Z</dcterms:modified>
</cp:coreProperties>
</file>