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90" yWindow="645" windowWidth="19815" windowHeight="8640"/>
  </bookViews>
  <sheets>
    <sheet name="AVANCE " sheetId="1" r:id="rId1"/>
    <sheet name="C2 TRAMITES " sheetId="2" r:id="rId2"/>
  </sheets>
  <definedNames>
    <definedName name="_xlnm._FilterDatabase" localSheetId="0" hidden="1">'AVANCE '!$B$21:$G$84</definedName>
  </definedNames>
  <calcPr calcId="145621"/>
  <extLst>
    <ext uri="GoogleSheetsCustomDataVersion1">
      <go:sheetsCustomData xmlns:go="http://customooxmlschemas.google.com/" r:id="rId6" roundtripDataSignature="AMtx7mg+gG9tanHxifEfSEVdWDXta8DQUQ=="/>
    </ext>
  </extLst>
</workbook>
</file>

<file path=xl/calcChain.xml><?xml version="1.0" encoding="utf-8"?>
<calcChain xmlns="http://schemas.openxmlformats.org/spreadsheetml/2006/main">
  <c r="N8" i="2" l="1"/>
  <c r="L8" i="2"/>
  <c r="J80" i="1"/>
  <c r="J78" i="1"/>
  <c r="J65" i="1"/>
  <c r="J50" i="1"/>
  <c r="J42" i="1"/>
  <c r="J41" i="1"/>
  <c r="J37" i="1"/>
  <c r="J18" i="1"/>
  <c r="J17" i="1"/>
  <c r="J13" i="1"/>
  <c r="J79" i="1" s="1"/>
  <c r="J81" i="1" s="1"/>
</calcChain>
</file>

<file path=xl/comments1.xml><?xml version="1.0" encoding="utf-8"?>
<comments xmlns="http://schemas.openxmlformats.org/spreadsheetml/2006/main">
  <authors>
    <author/>
  </authors>
  <commentList>
    <comment ref="I21" authorId="0">
      <text>
        <r>
          <rPr>
            <sz val="11"/>
            <color rgb="FF000000"/>
            <rFont val="Calibri"/>
          </rPr>
          <t>======
ID#AAAAHalnuU8
Lilia Carolina Ibarra Romero    (2020-12-08 12:40:49)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t>
        </r>
      </text>
    </comment>
    <comment ref="L26" authorId="0">
      <text>
        <r>
          <rPr>
            <sz val="11"/>
            <color rgb="FF000000"/>
            <rFont val="Calibri"/>
          </rPr>
          <t>======
ID#AAAAK-e_9qk
Maria Angelica Uribe Guinard    (2020-12-18 16:33:46)
La observación de seguimiento realizada por la OCI, coincide con el planteamiento realizado por  la Subdirección para la Reducción en la reunión del 25 de agosto con la OAP y mediante correo enviado a la OAP (Profesional Olga Malagón) el 28 de agosto en el que se refería entre otros aspectos,  que las actividades que se reportarían no coincidirían con la Actividad planteada, toda vez que desde la OAP se cometió un error de redacción que cambió el sentido original de la actividad. 
Al respecto no se recibió respuesta al correo referido.</t>
        </r>
      </text>
    </comment>
    <comment ref="I29" authorId="0">
      <text>
        <r>
          <rPr>
            <sz val="11"/>
            <color rgb="FF000000"/>
            <rFont val="Calibri"/>
          </rPr>
          <t>======
ID#AAAALPmlKdQ
Maria Angelica Uribe Guinard    (2020-12-18 19:50:46)
Conforme a la reunión sostenida el 25 de agosto del presente año entre la Oficina Asesora de Planeación y la Subdirección de Reducción, se aclaró y concluyó que este actividad no podía estar en responsabilidad del área de Educación e Investigación ni de la Subdirección para la Reducción, toda vez que esta actividad requiere de todas las Subdirecciones Misionales para su desarrollo en cabeza de la Oficina de Planeación y del Comité de Rendición de Cuentas, en este sentido en el reporte realizado para el cuatrimestre pasado, se indicó en esta celda que desde el área de Educación no se habían realizado actividades  encaminadas a lo planteado y también se planteó una propuesta para desarrollarse desde la OAP y el Comité de Rendición de Cuentas, y así se le hizo saber a la OAP mediante correo electrónico enviado el 28 de agosto</t>
        </r>
      </text>
    </comment>
    <comment ref="H40" authorId="0">
      <text>
        <r>
          <rPr>
            <sz val="11"/>
            <color rgb="FF000000"/>
            <rFont val="Calibri"/>
          </rPr>
          <t>======
ID#AAAAHalnuU4
Lilia Carolina Ibarra Romero    (2020-12-08 12:40:49)
1. En esta columna se debe indicar el porcentaje de avance de cada una de las actividades, de acuerdo con la meta o producto y el periodo de ejecución programado.
2. Si en el periodo de reporte no se registra avance en la actividad, el avance es 0 %, y en la columna descripción de avance se indican las razones de la no ejecución o avance de la actividad.
3. Para las metas o productos programados para más de un periodo, el porcentaje de avance debe corresponder con el número de periodos. Solamente se indicará 100% de avance, cuando se cumpla la meta programada para el año. Si la meta de la actividad está programada para cuatro trimestres y se cumplieron las actividades del primer trimestre, se debe reportar avance del 25% y así sucesivamente en cada periodo.
4. A partir del segundo trimestre, el avance reportado debe ser igual o superior al reportado en el trimestre anterior hasta completar el 100%, que se alcanzará una vez se cumpla la meta o producto definido por la actividad.</t>
        </r>
      </text>
    </comment>
    <comment ref="I40" authorId="0">
      <text>
        <r>
          <rPr>
            <sz val="11"/>
            <color rgb="FF000000"/>
            <rFont val="Calibri"/>
          </rPr>
          <t>======
ID#AAAAHalnuVA
Lilia Carolina Ibarra Romero    (2020-12-08 12:40:49)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t>
        </r>
      </text>
    </comment>
    <comment ref="I53" authorId="0">
      <text>
        <r>
          <rPr>
            <sz val="11"/>
            <color rgb="FF000000"/>
            <rFont val="Calibri"/>
          </rPr>
          <t>======
ID#AAAAHalnuVE
Lilia Carolina Ibarra Romero    (2020-12-08 12:40:49)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t>
        </r>
      </text>
    </comment>
    <comment ref="I68" authorId="0">
      <text>
        <r>
          <rPr>
            <sz val="11"/>
            <color rgb="FF000000"/>
            <rFont val="Calibri"/>
          </rPr>
          <t>======
ID#AAAAHalnuVI
Lilia Carolina Ibarra Romero    (2020-12-08 12:40:49)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t>
        </r>
      </text>
    </comment>
  </commentList>
  <extLst>
    <ext xmlns:r="http://schemas.openxmlformats.org/officeDocument/2006/relationships" uri="GoogleSheetsCustomDataVersion1">
      <go:sheetsCustomData xmlns:go="http://customooxmlschemas.google.com/" r:id="rId1" roundtripDataSignature="AMtx7mj0e9JwwUuXgVy+W3+qJh6u2VJP+A=="/>
    </ext>
  </extLst>
</comments>
</file>

<file path=xl/sharedStrings.xml><?xml version="1.0" encoding="utf-8"?>
<sst xmlns="http://schemas.openxmlformats.org/spreadsheetml/2006/main" count="540" uniqueCount="385">
  <si>
    <t>Plan Anticorrupción y de Atención al Ciudadano - Vigencia 2020</t>
  </si>
  <si>
    <t>Instituto Distrital de Gestión de Riesgos y Cambio Climático</t>
  </si>
  <si>
    <r>
      <rPr>
        <b/>
        <sz val="12"/>
        <rFont val="Arial"/>
      </rPr>
      <t xml:space="preserve">Objetivo General: </t>
    </r>
    <r>
      <rPr>
        <sz val="12"/>
        <rFont val="Arial"/>
      </rPr>
      <t>Desarrollar un instrumento que consolide y facilite el seguimiento a las acciones enfocadas a la actuación transparente de los funcionarios y contratistas del IDIGER y fomentar un escenario de control que garantice que se toman las medidas necesarias para la lucha contra la corrupción y la gestión eficiente en torno a las necesidades de la ciudadanía.</t>
    </r>
  </si>
  <si>
    <t>Componente 1: Gestión del Riesgo de Corrupción - Mapa de Riesgos de Corrupción</t>
  </si>
  <si>
    <r>
      <t xml:space="preserve">Objetivo del Componente: </t>
    </r>
    <r>
      <rPr>
        <sz val="12"/>
        <color rgb="FF000000"/>
        <rFont val="Arial"/>
      </rPr>
      <t>La implementación de este componente busca la estructuración de las herramientas de gestión que permitan identificar, analizar y controlar los posibles hechos generadores de corrupción, tanto internos como externos.</t>
    </r>
  </si>
  <si>
    <t xml:space="preserve">POLITICA MIPG </t>
  </si>
  <si>
    <t>1. Subcomponente</t>
  </si>
  <si>
    <t>2. ACTIVIDAD PROGRAMADA</t>
  </si>
  <si>
    <t>3. Meta o producto</t>
  </si>
  <si>
    <t>Área Responsable</t>
  </si>
  <si>
    <t>5. Fecha Programada</t>
  </si>
  <si>
    <t>Porcentaje (%) de Avance</t>
  </si>
  <si>
    <t>Descripción del Avance por parte del responsable  - Registro de evidencias</t>
  </si>
  <si>
    <t xml:space="preserve"> % Seguimiento OCI</t>
  </si>
  <si>
    <t>Evidencia Seguimiento OCI</t>
  </si>
  <si>
    <t xml:space="preserve">Descripción del Seguimiento </t>
  </si>
  <si>
    <t>Transparencia, acceso a la información pública y lucha contra la corrupción</t>
  </si>
  <si>
    <t>Subcomponente 1
Política de Administración de Riesgos</t>
  </si>
  <si>
    <t>1.1</t>
  </si>
  <si>
    <t xml:space="preserve">Revisión y actualización del marco de referencia de gestión de riesgos y aprobación del mismo  por parte del Comité institucional de gestión y desempeño </t>
  </si>
  <si>
    <t xml:space="preserve">Aprobación del documento y publicación en página web </t>
  </si>
  <si>
    <t>Oficina Asesora de Planeación
Comité Institucional de gestión y desempeño, comité de control Interno</t>
  </si>
  <si>
    <r>
      <t xml:space="preserve">Se realizó la  revisión y actualización del marco de referencia de gestión de riesgos y aprobación del mismo  por parte del Comité institucional de gestión y desempeño, el mismo se encuentra publicado en  el link  https://www.idiger.gov.co/resultados?q=marco%20de%20referencia; 
31 de agosto 2020: Se realiza un nuevo ajuste al documento marco de referencia el cual se encuentra publicado en la página del IDIGER. https://www.idiger.gov.co/documents/20182/605568/DE-GU-01+Guia+Marco+de+Referencia+para+la+Administraci%C3%B3n+Riesgos.pdf/64f5b40c-3dcf-4699-a267-6e7882ae739c, se encuentra en proceso el acto administrativo. 
</t>
    </r>
    <r>
      <rPr>
        <b/>
        <sz val="11"/>
        <color rgb="FFFF0000"/>
        <rFont val="Calibri"/>
      </rPr>
      <t xml:space="preserve">Seguimiento tercer cuatrimestre: </t>
    </r>
    <r>
      <rPr>
        <sz val="11"/>
        <color rgb="FFFF0000"/>
        <rFont val="Calibri"/>
      </rPr>
      <t xml:space="preserve">
</t>
    </r>
    <r>
      <rPr>
        <sz val="11"/>
        <color rgb="FF000000"/>
        <rFont val="Calibri"/>
      </rPr>
      <t xml:space="preserve">
</t>
    </r>
    <r>
      <rPr>
        <sz val="11"/>
        <color rgb="FFFF0000"/>
        <rFont val="Calibri"/>
      </rPr>
      <t xml:space="preserve">
</t>
    </r>
    <r>
      <rPr>
        <sz val="11"/>
        <color rgb="FF000000"/>
        <rFont val="Calibri"/>
      </rPr>
      <t xml:space="preserve">El día 06 de noviembre de 2020, se desarrolló el Comité Institucional de Coordinación de Control Interno- Sesión Ordinaria, en el cual fue presentado a los miembros las herramientas para la Aprobación de la actualización de la Política de Gestión de Riesgos y su Marco de Referencia; no obstante por instrucción de la Dirección General, solicitó realizar la prueba de la herramienta “Mapa de Riesgos Institucional” con los líderes de los procesos para validar su funcionamiento.
Una vez realizadas las sesiones con los líderes de los procesos para la validación de la herramienta Mapa de Riesgos Institucional, se convocó para el día 25 de noviembre de 2020, una sesión virtual extraordinaria del Comité Institucional de Coordinación de Control Interno, donde la Oficina Asesora de Planeación expuso a los miembros los resultados positivos de dichas reuniones, obteniendo así la aprobación de la actualización de la Política De Gestión De Riesgos y su Marco de Referencia para dar inicio al levantamiento de riesgos institucionales.
Mediante Resolución No. 427 del 23 de diciembre de 2020, se actualizaron y adoptaron los instrumentos de la Politica de riesgos, tanto Guía Marco de Referencia para la Administración de los Riesgos de Gestión y de Corrupción y el formato Mapa de Riesgos Institucionales. Se adjunta documento firmado.
</t>
    </r>
  </si>
  <si>
    <t>La Oficina de Control Interno evidenció la publicación del documento “GUIA MARCO DE REFERENCIA PARA LA ADMINISTRACIÓN DE LOS RIESGOS DE GESTIÓN Y DE CORRUPCIÓN”,Código: DE – GU - 01 Versión: 2 Página: 1 de 24 Vigente desde: 18/08/2020 en el portal del idiger en el Link:  
https://www.idiger.gov.co/documents/20182/605568/DE-GU-01+Guia+Marco+de+Referencia+para+la+Administraci%C3%B3n+Riesgos.pdf/64f5b40c-3dcf-4699-a267-6e7882ae739c
Esta versión no se ha socializado en el Comite Institucional de Coordinación de Control Interno donde debe aprobarse antes de su implementación.</t>
  </si>
  <si>
    <t>Se evidencia en la versión Código: DE – GU - 01
Versión: 2 Página: 1 de 24
Vigente desde: 18/08/2020 la actualización de la Guía con  los ajustes realizados de acuerdo a las recomendaciones al mapa de riesgos de corrupción por parte de la Oficina de Control Interno.
Aún así, esta versión no se ha socializado en el Comite Institucional de Coordinación de Control Interno donde debe aprobarse antes de su implementación. Se registra avance pero no cumplimiento del 100% hasta ser aprobado por esta instancia.</t>
  </si>
  <si>
    <t>Subcomponente 2
Actualización del Mapa de Riesgos de Corrupción</t>
  </si>
  <si>
    <t>2.1</t>
  </si>
  <si>
    <t xml:space="preserve">Revisión de la  matriz de identificación de riesgos por parte de los líderes de los procesos,  actualizacion de riesgos de corrupción y verificación de controles y acciones, de acuerdo al marco de referencia de gestión de riesgos </t>
  </si>
  <si>
    <t xml:space="preserve">Realizar 4 mesas de trabajo en el año  por procesos para revisar y actualizar los riesgos de corrupción </t>
  </si>
  <si>
    <t xml:space="preserve">Todos los procesos </t>
  </si>
  <si>
    <r>
      <t xml:space="preserve">Oficina Asesora Jurídica
Se encuentra actualizada la matriz de riesgos del Grupo de Gestión Contractual de la Oficina Asesora Jurídica, en la cual se incluyó el riesgo No. 97 que trata sobre la liquidación extemporánea de los contratos suscritos por el IDIGER. La actualización de dicha matriz se adelantó con la colaboración de la Oficina Asesora de Planeación el 29 de enero de 2020. 100%
Subdirección para la Reducción de RIesgo y Adaptación al Cambio Climático
La Subdirección para la Reducción del Riesgo se encuentra presta a las mesas de trabajo sobre la matriz de riesgos. De igual manera se realiza la actualización, consolidación y revisión periodica de la matriz de riesgos por corrupción y gestión para el tercer cuatrimestre 2020, sobre los riesgos derivados de las actividades realizadas en la Subdirección para la Reducción de RIesgo y Adaptación al Cambio Climático. 
Anexos:
1. Matriz de Riesgo por Corrupción y Procesos 
1.1 Anexos de soporte: 2020-12-31 Anexos Obras 2020-08-31; Anexos Reasentamientos 2020-12-31; Anexos Educación 2020-12-31 100%   
Oficina Asesora de Planeación
En el plan de mejoramiento Oficina Asesora de planeación, existe una acción  en la cual  se tiene en cuenta la  identificación, evaluación y generación de controles a la Matriz de riesgos de corrupción y proceso y cuya acción registra  que  se cotejará la Matriz base con la que la que Control Interno realiza la evaluación de la muestra para la validadión de los riesgos con el instrumento que actualmente se utiliza para la evaluación de riesgos, de igual manera conjuntamente con la oficina TIC´s se verificará la Guía para la Administración del Riesgo y el Diseño de Controles en entidades públicas,
 Riesgos de Gestión, Corrupción y Seguridad Digital, versión 4, DAFP, con el fin de identificar los posibles errores de cálculo en el riesgo inherente, riesgo residual, solidesz individual de controles y solidez conjunta de controles, de igual manera se realizará informe sobre el monitoreo que la oficina asesora de planeación realice sobre el diligenciamiento de la valoración en el diseño de los controles;  Se dejará registro y compromisos de las reuniones efectuadas con los responsables de proceso mediante las cuales socializa, explica, resuelve inquietudes y se diligencian los instrumentos diseñados para la gestión del riesgo en la entidad, con el fin de garantizar el entendimiento y aplicación por parte de los responsables de la primera línea de defensa, el diligenciamiento correcto de todas las variables del instrumento definido desde la identificación del riesgo hasta la materialización o reporte de actividades de manejo de riesgo; por lo anterior la Oficina Asesora de planeacion se encuentra en verificacio de dicha matriz y de esta manera dar inicio a las mesas de trabajo.  
SMED:Se realiza revisión y seguimiento a los riesgos de corrupción, según la Matriz de Riesgos. Se involucra en la Matriz de Riesgos de Corrupción al Centro Distrital de Reserva y Logistica, La Linea de Ayudas Humanitarias y Linea de Sistema de Transporte Vertical, en las cuales no se evidencia materialización de los riesgos.
</t>
    </r>
    <r>
      <rPr>
        <sz val="11"/>
        <color rgb="FFFF0000"/>
        <rFont val="Calibri"/>
      </rPr>
      <t>Seguimiento tercer cuatrimestre</t>
    </r>
    <r>
      <rPr>
        <sz val="11"/>
        <color rgb="FF000000"/>
        <rFont val="Calibri"/>
      </rPr>
      <t>: 
En los meses de junio y julio de 2020, se desarrollaron mesas de trabajo con los procesos con el fin de determinar los factores internos y externos (DOFA), los cuales sirven como insumo en la identificación de los riesgos institucionales.
A partir de la actualización que se realizó al Marco de Referencia y a la herramienta de Mapa de Riegos Institucional, se realizaron las mesas de trabajo con los procesos de la siguiente manera: las primeras mesas de trabajo donde se socializó tanto a los referentes como a los líderes de los procesos la herramienta y su funcionalidad, con el fin de llevar la aprobación al Comité de Control Interno (Se anexa acta de validación de la herramienta por parte de las áreas). Una vez recibida la aprobación del Comité se desarrollaron en el mes de noviembre y diciembre de 2020 reuniones con cada uno de los procesos y el personal del área involucrado en materia de riesgos de gestión y de corrupción, donde se desarrolló un ejercicio practico, se resolvieron las inquietudes y se entregó material para que los procesos iniciaran el ejercicio de actualización y verificación de los riesgos asociados a su proceso. (Se anexan correos de remisión de la herramienta de Mapá de Riesgos Institucional).</t>
    </r>
  </si>
  <si>
    <t xml:space="preserve">Se evidencia citación a mesa de trabajo del día 13 de agosto de 2020 Tema: Riesgos.
Se evidencia correo electronico del día 31 de agosto de 2020 de la reunión realizada para la actualización de la Matriz de Riesgos de Corrupción  entre las áreas Oficina Asesora de Planeación y la Oficina de Control Interno, en la que se informa que fue actualizada de acuerdo a las recomendaciones realizadas por la Oficina de Control Interno.
</t>
  </si>
  <si>
    <t>Actividad en ejecución. Se recomienda una vez actualizada la matriz de riesgos de corrupción cumplir con la meta establecida de 4 mesas de trabajo por proceso, en las cuales se revisen los controles y acciones de los riesgos. Así mismo indicar en el resultado del avance cuantas mesas se han realizado y cuantas mesas se tienen programadas.</t>
  </si>
  <si>
    <t xml:space="preserve"> Participación ciudadana en la gestión pública</t>
  </si>
  <si>
    <t>Subcomponente 3
Consulta y divulgación</t>
  </si>
  <si>
    <t>3.1</t>
  </si>
  <si>
    <t xml:space="preserve">Socializar  el marco de referencia de gestión de riesgos del IDIGER, con los servidores públicos. Publicación en página web </t>
  </si>
  <si>
    <t xml:space="preserve">Marco de referencia publicado y socializado en página web y en los canales de  comunicación interna. Socialización del documento en reunión de Líderes  </t>
  </si>
  <si>
    <t>Oficina Asesora de Planeación
Comunicación</t>
  </si>
  <si>
    <r>
      <t xml:space="preserve">Comunicaciones
Se publicó en el mes de enero por redes sociales con el fin que la ciudadanía aportara al Plan Anticorrupción y además, por correo interno se socializó el documento ya finalizado. Se  adjunta a este archivo las evidencias de publicación en redes sociales y el correo electrónico interno enviado.
Oficina Asesora de Planeación
Se realizó la  revisión y actualización del marco de referencia de gestión de riesgos y aprobación del mismo  por parte del Comité institucional de gestión y desempeño, el mismo se encuentra publicado en  el link https://www.idiger.gov.co/resultados?q=marco%20de%20referencia para su consulta
31/08/2020: Se ajusto el documento marco de referencia y se encuentra publicado en el link https://www.idiger.gov.co/documents/20182/605568/DE-GU-01+Guia+Marco+de+Referencia+para+la+Administraci%C3%B3n+Riesgos.pdf/64f5b40c-3dcf-4699-a267-6e7882ae739c, el acto administrativo esta en proceso de elaboración.  
</t>
    </r>
    <r>
      <rPr>
        <sz val="11"/>
        <color rgb="FFFF0000"/>
        <rFont val="Calibri"/>
      </rPr>
      <t xml:space="preserve">Seguimiento tercer cuatrimestre: </t>
    </r>
    <r>
      <rPr>
        <sz val="11"/>
        <color rgb="FF000000"/>
        <rFont val="Calibri"/>
      </rPr>
      <t xml:space="preserve">
Durante las mesas de trabajo desarrolladas con los procesos de la entidad, fue socializada esta herramienta y entregada como insumo tambien para la elaboración del Mapa de Riesgos Institucional. Adicional esta herramienta ya se encuentra publicada en la pagina web de la entidad; y se encuentra vigente mediante la Resolución 427 del 23 de diciembre de 2020.</t>
    </r>
  </si>
  <si>
    <t>La Oficina de Control Interno evidenció la publicación del documento “GUIA MARCO DE REFERENCIA PARA LA ADMINISTRACIÓN DE LOS RIESGOS DE GESTIÓN Y DE CORRUPCIÓN”,Código: DE – GU - 01 Versión: 2 Página: 1 de 24 Vigente desde: 18/08/2020 en el portal del idiger en el Link:  
https://www.idiger.gov.co/documents/20182/605568/DE-GU-01+Guia+Marco+de+Referencia+para+la+Administraci%C3%B3n+Riesgos.pdf/64f5b40c-3dcf-4699-a267-6e7882ae739c
Esta versión no se ha socializado en el Comite Institucional de Coordinación de Control Interno donde debe aprobarse antes de su implementación.</t>
  </si>
  <si>
    <t>Se evidencia en la versión 2 de la Guía  los ajustes realizados con los ajustes recomendados en los informes de la la Oficina de Control Interno, en relacion al mapa de reisgos de corrupción
Aún así, esta versión no se ha socializado en el Comite Institucional de Coordinación de Control Interno donde debe aprobarse antes de su implementación. Se registra avance pero no cumplimiento del 100% hasta ser aprobado por esta instancia.</t>
  </si>
  <si>
    <t>3.2.</t>
  </si>
  <si>
    <t xml:space="preserve">Socializar  y revisar las observaciones y aportes al matriz de riesgos, generados por  las partes interesadas y grupos de valor mediante la publicación del mismo en la página web de la Entidad. </t>
  </si>
  <si>
    <t xml:space="preserve">Informe de observaciones recibidas, con las adecuaciones correspondientes </t>
  </si>
  <si>
    <t>Oficina Asesora de Planeación 
Comunicación</t>
  </si>
  <si>
    <r>
      <t xml:space="preserve">
Comunicaciones
Por parte de comunicaciones remitimos a la web master en la Oficina TIC, la información que nos suministró la Oficina de Planeación para su publicación en la página web de la entidad.
Se publicó en el mes de enero por redes sociales con el fin que la ciudadanía aportara al Plan Anticorrupción y además, por correo interno se socializó el documento ya finalizado. Se  adjunta a este archivo las evidencias de publicación en redes sociales y el correo electrónico interno enviado.
Oficina Asesora de Planeación
En el plan de mejoramiento Oficina Asesora de planeación, existe una acción  en la cual  se tiene en cuenta la  identificación, evaluación y generación de controles a la Matriz de riesgos de corrupción y proceso y cuya acción registra  que  se cotejará la Matriz base con la que la que Control Interno realiza la evaluación de la muestra para la validadión de los riesgos con el instrumento que actualmente se utiliza para la evaluación de riesgos, de igual manera conjuntamente con la oficina TIC´s se verificará la Guía para la Administración del Riesgo y el Diseño de Controles en entidades públicas,
 Riesgos de Gestión, Corrupción y Seguridad Digital, versión 4, DAFP, con el fin de identificar los posibles errores de cálculo en el riesgo inherente, riesgo residual, solidesz individual de controles y solidez conjunta de controles, de igual manera se realizará informe sobre el monitoreo que la oficina asesora de planeación realice sobre el diligenciamiento de la valoración en el diseño de los controles;  Se dejará registro y compromisos de las reuniones efectuadas con los responsables de proceso mediante las cuales socializa, explica, resuelve inquietudes y se diligencian los instrumentos diseñados para la gestión del riesgo en la entidad, con el fin de garantizar el entendimiento y aplicación por parte de los responsables de la primera línea de defensa, el diligenciamiento correcto de todas las variables del instrumento definido desde la identificación del riesgo hasta la materialización o reporte de actividades de manejo de riesgo; por lo anterior la Oficina Asesora de planeacion se encuentra en verificacio de dicha matriz y de esta manera dar inicio a las mesas de trabajo. 
31/08/2020 :  Se actualizo la matriz de riesgos de acuerdo con las observaciones de la OCI, asi mismo segun indagacion con la oficina de Comunicaciones y la profesional Ana Mylena Alvarez quien formulo la matriz indica que si bien se realizo la convocatoria la ciudadania no reporto sugerencias en la construccion del PAAC y del mapa de riesgos de corrupcion. 
</t>
    </r>
    <r>
      <rPr>
        <sz val="11"/>
        <color rgb="FFFF0000"/>
        <rFont val="Calibri"/>
      </rPr>
      <t xml:space="preserve">Seguimiento tercer cuatrimestre: </t>
    </r>
    <r>
      <rPr>
        <sz val="11"/>
        <color rgb="FF000000"/>
        <rFont val="Calibri"/>
      </rPr>
      <t xml:space="preserve">
Acorde a las diferentes observaciones realizadas por la Oficina de Control interno, se realizaron los ajustes a la herramienta de Mapa de Riesgos Institucional y la cual fue presentada y validada con los diferentes procesos y posteriormente aprobada tanto en el Comite de Control Interno y adoptada oficialmente mediante Resolución no. 427 del 23 de diciembre de 2020; asi mismo con  la Guía Marco de Referencia para la Administración de los Riesgos de Gestión y de Corrupción
</t>
    </r>
    <r>
      <rPr>
        <sz val="11"/>
        <color rgb="FF000000"/>
        <rFont val="Calibri"/>
      </rPr>
      <t xml:space="preserve">
</t>
    </r>
  </si>
  <si>
    <t xml:space="preserve">Se evidencia Socialización de la Construcción del Plan Anticorrupción del IDIGER en el twiter el día 29/01/2020 a las 11:42 am.
Se evidencia la socialización en el correo institucional del IDIGER de la Guía Metodológica de rendición de cuentas el día 08/01/2020 a las 16:01 pm.
Se evidencia correo insticional informando la actualización del Plan Anticorrupcion y la Matriz de Riesgos del día 9701/2020 a las 16:27 pm.
No se evidencia Informe de observaciones recibidas para la construcción de la matriz de riesgos, generados por  las partes interesadas y grupos de valor ya que no se presento ninguna observacion al repecto.
La Ofciina de Control Interno frente al link dispuesto, reportó observaciones y auqnue se evidencia correo electronico del día 31 de agosto de 2020 de la reunión realizada para la actualización de la Mariz de Riesgos de Corrupción  entre las áreas Oficina Asesora de Planeación y la Oficina de Control Interno, en la que se informa que fue actualizada de acuerdo a las recomendaciones realizadas por la Oficina de Control Interno, se encuentra pendiente la adecuación de la matriz que presenta errores de cálculo.  Frente a la actividad: Informe de observaciones recibidas, con las adecuaciones correspondientes se ha realizado lo  siguiente: Puesta en conocimiento de la matriz en página web,  recepción de observaciones, adecuación de metodología,  quedando pendiente: aprobación de la metodología y su adecuación de matrices por proceso.
</t>
  </si>
  <si>
    <t>Se evidencia en la versión Código: DE – GU - 01
Versión: 2 Página: 1 de 24
Vigente desde: 18/08/2020 la actualización de la Guía con  los ajustes realizados de acuerdo a las recomendaciones al mapa de riesgos de corrupción por parte de la Oficina de Control Interno.
La Ofciina de Control Interno frente al link dispuesto, reportó observaciones y aunque se evidencia correo electronico del día 31 de agosto de 2020 de la reunión realizada para la actualización de la Mariz de Riesgos de Corrupción  entre las áreas Oficina Asesora de Planeación y la Oficina de Control Interno, en la que se informa que fue actualizada de acuerdo a las recomendaciones realizadas por la Oficina de Control Interno, se encuentra pendiente la adecuación de la matriz que presenta errores de cálculo.  Frente a la actividad: Informe de observaciones recibidas, con las adecuaciones correspondientes se ha realizado lo  siguiente: Puesta en conocimiento de la matriz en página web,  recepción de observaciones, adecuación de metodología,  quedando pendiente: aprobación de la metodología y su adecuación de matrices por proceso.</t>
  </si>
  <si>
    <t>Subcomponente 4
Monitoreo y revisión</t>
  </si>
  <si>
    <t>4.1</t>
  </si>
  <si>
    <t xml:space="preserve">Realizar monitoreo y revisión a  los riesgos de corrupción, incluyendo acciones de mejora para mitigar el riesgo </t>
  </si>
  <si>
    <t xml:space="preserve">4 Informe de Monitoreo a riesgos de corrupción </t>
  </si>
  <si>
    <t>Oficina Asesora de Planeación</t>
  </si>
  <si>
    <t>Cuatro veces al año
Enero 2020
Abril 2020
Agosto 2020
Diciembre 2020</t>
  </si>
  <si>
    <r>
      <t xml:space="preserve">Se realiza informe  de monitoreo y revision a los riesgos de corrupción  para el periodo  Enero  -  Febrero 2020.  
</t>
    </r>
    <r>
      <rPr>
        <b/>
        <sz val="11"/>
        <rFont val="Calibri"/>
      </rPr>
      <t>31/08/2020;</t>
    </r>
    <r>
      <rPr>
        <sz val="11"/>
        <color rgb="FF000000"/>
        <rFont val="Calibri"/>
      </rPr>
      <t xml:space="preserve"> Se elaborará un informe de seguimiento que contiene los cuatro periodo el cual se entregará en el próximo reporte. 
</t>
    </r>
    <r>
      <rPr>
        <sz val="11"/>
        <color rgb="FFFF0000"/>
        <rFont val="Calibri"/>
      </rPr>
      <t xml:space="preserve">Seguimiento tercer cuatrimestre: 
</t>
    </r>
    <r>
      <rPr>
        <sz val="11"/>
        <color rgb="FF000000"/>
        <rFont val="Calibri"/>
      </rPr>
      <t xml:space="preserve">
Acorde a las diferentes observaciones realizadas por la Oficina de Control interno, se realizaron los ajustes a la herramienta de Mapa de Riesgos Institucional, la cual fue presentada y validada con los diferentes procesos y posteriormente aprobada tanto en el Comite de Control Interno y adoptada oficialmente mediante Resolución no. 427 del 23 de diciembre de 2020; asi como la Guíav
28-12-2020: Se realizan los monitoreos y seguimientos asi como la generacion de informes correspondientes, asi mismo se atendieron las observaciones hechas por la Oficina de Control interno, se realizaron los ajustes a la herramienta de Mapa de Riesgos Institucional y la cual fue presentada y validada con los diferentes procesos y posteriormente aprobada tanto en el Comite de Control Interno 
</t>
    </r>
  </si>
  <si>
    <t xml:space="preserve">No se  remitió soporte o evidencia de informe de monitoreo posterior al de Enero  de revision de riesgos de corrupción por parte de de la OAP. </t>
  </si>
  <si>
    <t>La Ofciina de Control Interno frente al link dispuesto, reportó observaciones y aunque se evidencia correo electronico del día 31 de agosto de 2020 de la reunión realizada para la actualización de la Mariz de Riesgos de Corrupción entre las áreas Oficina Asesora de Planeación y la Oficina de Control Interno, en la que se informa que fue actualizada de acuerdo a las recomendaciones realizadas por la Oficina de Control Interno, se encuentra pendiente la adecuación de la matriz que presenta errores de cálculo. Frente a la actividad: Informe de observaciones recibidas, con las adecuaciones correspondientes se ha realizado lo siguiente: Puesta en conocimiento de la matriz en página web, recepción de observaciones, adecuación de metodología, quedando pendiente: aprobación de la metodología y su adecuación de matrices por proceso.</t>
  </si>
  <si>
    <t>Subcomponente 5
Seguimiento</t>
  </si>
  <si>
    <t>5.1</t>
  </si>
  <si>
    <t>Realizar seguimiento y evaluación a la identificación  de riesgos desarrollada y gestionada en  los mapas de riesgos de corrupción, verificando la efectividad de  los controles establecidos para cada uno de los riesgos identificados.</t>
  </si>
  <si>
    <t xml:space="preserve">Informe de Seguimiento a la matriz de gestión de riesgos </t>
  </si>
  <si>
    <t>Oficina de Control Interno</t>
  </si>
  <si>
    <t>tres veces al año
Mayo2020
Septiembre 2020
Enero 2021</t>
  </si>
  <si>
    <t xml:space="preserve">La Oficina de Control Interno solicitó a los responsables del Mapa de Riesgos de Corrupción y mediante memorado interno 2020IE3289 del 24/08/2020 y correo electrónico del día 24 de agosto de 2020  19:58 pm emitir a más tardar el día 3 de septiembre de 2020, evidencias de cumplimiento y gestión de las acciones encaminadas a prevenir la materialización de los riesgos de corrupción por parte de los responsables de los procesos como insumo para la elaboración del informe correspondiente. 
</t>
  </si>
  <si>
    <t xml:space="preserve">
Se evidencian Comunicaciónes Internas (copias a las Subdirecciones y jefaturas) 2020IE3289 del 24/08/2020, donde el jefe de la Oficina de Control Interno solicita  información Mapa de Riesgos de Corrupción y de Gestión con corte al 31 de agosto de 2020 - Reporte Segundo Cuatrimestre 2020.
</t>
  </si>
  <si>
    <t>Se remitió a la dirección general y a la OAP el Informe verificación del mapa de riesgos de corrupción y el avance de la implementación del componente 1 “Gestión de riesgos de corrupción” PAAC 2020, con corte a 31 de agosto de 2020, mediante comunicación interna 2020IE3574 del 14 de septiembre de 2020</t>
  </si>
  <si>
    <t>PROMEDIO AVANCE  COMPONENTE</t>
  </si>
  <si>
    <t>Componente 2: Racionalización de trámites</t>
  </si>
  <si>
    <r>
      <t xml:space="preserve">Objetivo del Componente: </t>
    </r>
    <r>
      <rPr>
        <sz val="12"/>
        <color rgb="FF000000"/>
        <rFont val="Arial"/>
      </rPr>
      <t>Desarrollar las acciones para facilitar el acceso a los servicios que brinda la Entidad mediante acciones conducentes a simplificar, estandarizar, eliminar, optimizar y automatizar los trámites existentes para la modernización y el aumento de la eficiencia de los procedimientos.</t>
    </r>
  </si>
  <si>
    <t>2. Actividad</t>
  </si>
  <si>
    <t>Descripción del Avance - evidencia</t>
  </si>
  <si>
    <t>Fortalecimiento organizacional y simplificación de procesos
 Gobierno digital
Seguridad digital
Servicio al Ciudadano</t>
  </si>
  <si>
    <t>1.  Identificación de los trámites</t>
  </si>
  <si>
    <t>1.1.1.</t>
  </si>
  <si>
    <t>Las descripción de los trámites a reacionalizar se encuentran en el  formato "Componente 2" Racionalización de Trámites.</t>
  </si>
  <si>
    <t>Hoja C2 TRÁMITES</t>
  </si>
  <si>
    <t xml:space="preserve">Esta actividad fue prrorogada para finalizarla en la vigencia 2020.y ponerla en la plataforma tecnológica. </t>
  </si>
  <si>
    <t>Componente 3: Rendición de cuentas</t>
  </si>
  <si>
    <r>
      <t xml:space="preserve">Objetivo del Componente: </t>
    </r>
    <r>
      <rPr>
        <sz val="12"/>
        <color rgb="FF000000"/>
        <rFont val="Arial"/>
      </rPr>
      <t>Establecer en la entidad e impulsar en los espacios de participación en los que se encuentre el IDIGER, la cultura de la información, transparencia y diálogo entre la institucionalidad y los ciudadanos, en cumplimiento de la normatividad Distrital y Nacional, en la Rendición de Cuentas.</t>
    </r>
  </si>
  <si>
    <t>Participación Ciudadana en la Gestión Pública</t>
  </si>
  <si>
    <t>Subcomponente 1
Información de calidad y en lenguaje comprensible</t>
  </si>
  <si>
    <t xml:space="preserve">Formulación y ejecución de la Estrategia de Comunicaciones para la rendición de cuentas. </t>
  </si>
  <si>
    <t xml:space="preserve">Estrategia de Comunicaciones (Sector Ambiente) </t>
  </si>
  <si>
    <t>Comunicaciones</t>
  </si>
  <si>
    <r>
      <t xml:space="preserve">El sector ambiente nos darán los lineamientos en este tema, para realizar la rendición de cuentas, como se ha realizado los años anteriores. 
Oficina Asesora de Planeación:
25.08.2020: Se continua a la espera de la definición de fechas por parte del sector y de la entidad, las cuales ha enfretado actividades que han generado su especial atención en el marco de la emergencia sanitaria. Por parte de la entidad se dará inicio a la formulación del documento de estrategia de comunicaciones, motivo por el cual se solicita cambiar la fecha programada a 30.11.2020 
</t>
    </r>
    <r>
      <rPr>
        <b/>
        <sz val="11"/>
        <rFont val="Calibri"/>
      </rPr>
      <t xml:space="preserve">11/12/2020: </t>
    </r>
    <r>
      <rPr>
        <sz val="11"/>
        <color rgb="FF000000"/>
        <rFont val="Calibri"/>
      </rPr>
      <t xml:space="preserve">Comunicaciones hace entrega del documento denominado Estrategia de comunicaciones para la rendicion de cuentas el cual fue la base para realizar la Audiencia Pública de Rendicion de cuentas el pasado 04 de diciembre 2020 y se carga la evidencia en la carpeta del drive correspondiente. </t>
    </r>
    <r>
      <rPr>
        <u/>
        <sz val="11"/>
        <color rgb="FF1155CC"/>
        <rFont val="Calibri"/>
      </rPr>
      <t>https://drive.google.com/drive/folders/1wD5c2MB1KIrsaGOx0S_KA1LOpzekMsrb?usp=sharing</t>
    </r>
  </si>
  <si>
    <t xml:space="preserve">Al momento del presente seguimiento, no se encontró evidencia del avance de la acción. Se evidencia solicitud de ampliación en la fecha del cumplimiento. </t>
  </si>
  <si>
    <t>Para el cumpliimiento de esta acción, se recomienda evaluar la modificación de la fecha de cumplimiento de la acción con la Ofiina Asesora de Planeación, que evite su incumpimiento. Se sugiere se consulte el Manual Unico de Rendición de Cuentas  de 2019 del DAFP.</t>
  </si>
  <si>
    <t>1.2</t>
  </si>
  <si>
    <t xml:space="preserve">Socializar la Guía Estratégica de Rendición de Cuentas a servidores públicos del IDIGER </t>
  </si>
  <si>
    <t xml:space="preserve">Realizar 1 Socializacion de la Guía estratégica de Rendición de cuentas </t>
  </si>
  <si>
    <t>Grupo definido para liderar  la rendicion de cuentas</t>
  </si>
  <si>
    <t>Por medio de correo electrónico, a toda la entidad se socializó la guía en el mes de enero. Se adjunta la evidencia del correo enviado.</t>
  </si>
  <si>
    <t>Se evidencia la socialización en el correo institucional del IDIGER de la Guía Metodológica de rendición de cuentas el día 08/01/2020 a las 16:01 pm.</t>
  </si>
  <si>
    <t>Actividad Cumplida</t>
  </si>
  <si>
    <t>Subcomponente 2
Diálogo de doble vía con la ciudadanía y sus organizaciones</t>
  </si>
  <si>
    <t xml:space="preserve">Capacitación y entrenamiento ante situaciones de emergencia para brigadistas </t>
  </si>
  <si>
    <t xml:space="preserve">Realizar 1 dialogo ciudadano </t>
  </si>
  <si>
    <r>
      <t xml:space="preserve">Dada la situación actual por emergencia sanitaria. Se está planeando la actividad virtual: Encuentro de Experiencias y Aprendizajes en Respuesta a Emergencias, para el miércoles 21 de octubre.
</t>
    </r>
    <r>
      <rPr>
        <b/>
        <sz val="11"/>
        <rFont val="Calibri"/>
      </rPr>
      <t xml:space="preserve">14/12/2020: Dadas las directrices de la alta Dirección el evento se llamó: Intercambio de Experiencias y Aprendizajes en Gestión del Riesgo de Desastres:ejecución de la respuesta COVID-19. Y se realizó el miércoles 28 de octubre de 2020.
</t>
    </r>
  </si>
  <si>
    <t>Al momento del presente seguimiento, no se encontró evidencia del avance de la acción. Programada hasta 31/12/2020</t>
  </si>
  <si>
    <t>Actividad en desarrollo. Se recomienda consultar el Manual Unico de Rendición de Cuentas  de 2019 del DAFP</t>
  </si>
  <si>
    <t>2.2</t>
  </si>
  <si>
    <t>Capacitación y entrenamiento ante situaciones de emergencia para CAM's</t>
  </si>
  <si>
    <t>Con corte a 31 de agosto se han realizado 4 actividades de capacitación con los CAM.</t>
  </si>
  <si>
    <t xml:space="preserve">Se evidencian cuatro capacitaciones:
1. 12/0872020. Capacitación Asosandiego: Se evidencia reunion virtual ( meet.google.com/cvf-pjck-wjq) con la participación de 31 personas.
2. 14/08/2020. Capacitación Asosandiego: Se evidencia reunion virtual ( meet.google.com/cvf-pjck-wjq) capaitación Psicología de Emergecias y Psicocoemergenciologia. Varias personas activas.
3. 24/06/2020. Capacitación a brigadas CAM Portal 80. Se evidencia reunion virtual (meet.google.com/cvf-pjck-wjq) con la participación de 20 personas.
4. 27/08/2020. Capacitación CAM Iest. Se evidencia reunion virtual (meet.google.com/cvf-pjck-wjq) con la participación de 53 personas.
</t>
  </si>
  <si>
    <t xml:space="preserve">Actividad Cumplida
</t>
  </si>
  <si>
    <t>2.4</t>
  </si>
  <si>
    <t xml:space="preserve">Charlas Diarias orientado a ciudadanía de alcaldía local en Planetario Distrital </t>
  </si>
  <si>
    <r>
      <t xml:space="preserve">23/12/2020:  Para el tercer trimestre (2020-09-01 al 2020-12-31): En continuidad con la implementación de la estrategia de transferencia de conocimientos, para el último cuatrimestre,  se desarrollaron 29 charlas sobre Gestión del Riesgo de Desastres en el marco del componente virtual a través de la plataforma MEET, estas charlas se dirigieron a adultos mayores, organizaciones sociales, comunitarias, instituciones educativas y Propiedad Horizontal, con un total de 2.373 participantes. 
</t>
    </r>
    <r>
      <rPr>
        <sz val="11"/>
        <color rgb="FFFF0000"/>
        <rFont val="Calibri"/>
      </rPr>
      <t>(Ver comentario en casilla Seguimiento OCI 26 L)</t>
    </r>
    <r>
      <rPr>
        <sz val="11"/>
        <color rgb="FF000000"/>
        <rFont val="Calibri"/>
      </rPr>
      <t xml:space="preserve">
Anexos: https://drive.google.com/drive/folders/152c8oLcshH6SJCdLOVL7OP6G4-LMsLUo?usp=sharing
</t>
    </r>
    <r>
      <rPr>
        <sz val="11"/>
        <color rgb="FFFF0000"/>
        <rFont val="Calibri"/>
      </rPr>
      <t xml:space="preserve">
</t>
    </r>
  </si>
  <si>
    <t xml:space="preserve">La actividad no se ha iniciado de acuerdo a lo reportado, programada hasta 31/12/2020. </t>
  </si>
  <si>
    <t>En atención a la modificación de la acción reportada en el  seguimiento, se recuerda que esta debe quedar incorporada en actualizaciones de plan anticorrupción. Se debe remitir a la Oficina Asesora de Planeación para que se realice el trámite correspondiente.
Se debe correlacionar la acción con la meta producto.</t>
  </si>
  <si>
    <t>2.5</t>
  </si>
  <si>
    <t xml:space="preserve">Servicios de subdirección de reducción del riesgo y adaptación al cambio climatico orientado a ciudadanía de alcaldía local </t>
  </si>
  <si>
    <t>Para el tercer trimestre (2020-09-01 al 2020-12-31): El día 4 de diciembre se presentaron los servicios proporcionados por la Subdirecciónpara la Reducción del Riesgo y Adaptación al Cambio Climático en rendición de cuentas, estableciendo un diálogo ciudadano, en el cual se formularon preguntas por parte de la ciudadanía y se dió respuesta oportuna a ellas. 
Se anexa como evidencia el video de la rendición de cuentas desarrollada mediante la plataforma Facebook Live.</t>
  </si>
  <si>
    <t>Se evidencia el video en el cual se desarrolla la rendición de cuentas y el espacio brindado para resolver inquietudes por parte de la ciudadanía.</t>
  </si>
  <si>
    <t>Preparación de la información presupuestal, plan de acción de los programas y proyectos, informes de gestión, informes de entes de control, contratación, impactos de la gestión, acciones de mejoramiento asociados a la gestión, PQRS. Definir de esta información, cuál sería entregada a los grupos de interés para ser analizada de manera colaborativa</t>
  </si>
  <si>
    <t xml:space="preserve">Relación de informacion a presentar </t>
  </si>
  <si>
    <t xml:space="preserve">La información aquí solicitada se encuentra publicada a disposicion de la ciudadania en el link https://www.idiger.gov.co/transparencia de acuerdo como lo indica la let de transparencia y acceso a la información pública. 
17/12/2020: Se realiza el reporte donde se indica que todos los temas aqui señalados  fueron socializados con la ciudadania  de las diferentes localidades del Distrito Capital igualmente esta información se encuentra  a disposición de la ciudadania en la página web boton de transparencia.    
</t>
  </si>
  <si>
    <t>Se evidencia en el link de Transparencia, "https://www.idiger.gov.co/transparencia", información reportada por los responsables de los procesos presupuestales, los de planeación, los de control, los de contratación, trámites de servicios. No se evidencia en los términos de la acción  cuál será entregada a los grupos de interés para ser analizada de manera colaborativa y cual será el mecanismo para este análisis.</t>
  </si>
  <si>
    <t xml:space="preserve">Establecer con los procesos misionales las reuniones de
capacitación con las organizaciones y grupos sociales para definir convocatoria </t>
  </si>
  <si>
    <t>2 reuniones con grupos sociales para definir convocatoria</t>
  </si>
  <si>
    <r>
      <t xml:space="preserve">Ya se dio inicio a las capacitaciones acerca de Rendicion de cuentas con la Veeduria Distrital . 
</t>
    </r>
    <r>
      <rPr>
        <sz val="11"/>
        <color rgb="FFFF0000"/>
        <rFont val="Calibri"/>
      </rPr>
      <t xml:space="preserve">(Ver comentario)
</t>
    </r>
    <r>
      <rPr>
        <sz val="11"/>
        <color rgb="FF000000"/>
        <rFont val="Calibri"/>
      </rPr>
      <t xml:space="preserve">. 29-12-2020 durante el año 2020 se adelantaron  las capacitaciones con la ciudadania en todas las localidades en cabeza del area de Gestión Local.
</t>
    </r>
  </si>
  <si>
    <t>Se evidencia Presentacion de la Veeduría Distrital "Sensibilización Rendición de Cuentas Veeduría Distrital". Control de Asitencia a la capacitacion con la participación de 11 funcionarios el día 29/07/2020. Asi mismo, capacitación realizada  el día 20/08/2020 con la asistencia de 11 funcionarios.20</t>
  </si>
  <si>
    <t>2.6</t>
  </si>
  <si>
    <t xml:space="preserve">Ejecución de la rendición de cuentas IDIGER </t>
  </si>
  <si>
    <t xml:space="preserve">1 Rendición de cuentas </t>
  </si>
  <si>
    <r>
      <t xml:space="preserve">En espera de conocer la definición que tiene el Instituto frente a la realización o no este año de la Rendición de Cuentas, dado que no tendría sentido iniciar  diálogos con la ciudadanía si esto no se va a hacer durante el 2020, puesto que ello generaría pérdida de credibilidad del Instituto ante los ciudadanos, sin embargo ya se dio inicio a las capacitaciones acerca de Rendicion de cuentas con la Veeduria Distrital . 
</t>
    </r>
    <r>
      <rPr>
        <b/>
        <sz val="11"/>
        <rFont val="Calibri"/>
      </rPr>
      <t xml:space="preserve">11/12/2020 : Se realiza audiencia pública de rendicion de cuentas 2020 el día 04 de diciembre de 2020.  las evidencias se registran en el link  https://www.idiger.gov.co/rendiciondecuentas2020 
</t>
    </r>
    <r>
      <rPr>
        <sz val="11"/>
        <color rgb="FF000000"/>
        <rFont val="Calibri"/>
      </rPr>
      <t xml:space="preserve">
</t>
    </r>
  </si>
  <si>
    <t>Se evidencia Presentacion de la Veeduría Distrital "Sensibilización Rendición de Cuentas Veeduría Distrital". Control de Asitencia a la capacitacion con la participación de 11 funcionarios el día 29/07/2020. Asi mismo, capacitación realizada  el día 20/08/2020 con la asistencia de 11 funcionarios.</t>
  </si>
  <si>
    <t>Subcomponente 3
Incentivos para motivar la cultura de la rendición  de cuentas</t>
  </si>
  <si>
    <t xml:space="preserve">Capacitación a funcionarios y servidores públicos en temas relacionados con transparencia, rendición de cuentas y/o participación ciudadana </t>
  </si>
  <si>
    <t xml:space="preserve">2 Capacitaciones </t>
  </si>
  <si>
    <t>Se realiza 2 capacitaciones con el grupo definido para liderar rendicion de cuentas  y participacion ciudadana.  Temas: rendicion de cuentas y participacion ciudadana 29 de julio 2020, Plataforma Colibrí  20 de agosto 2020</t>
  </si>
  <si>
    <t xml:space="preserve">Se evidencian dos  listas de asistencia de los días 29/07/2020 con la participación de 11 funcionarios y del día 20/08/2020 con una participación de 11 funcionarios a la capacitación de la Veeduría Distrital " Sensibilización Rendición de Cuentas"; Proceso de RdC VD-Grupos de valor (1). </t>
  </si>
  <si>
    <t>3.2</t>
  </si>
  <si>
    <t>Recopilar recomendaciones y sugerencias de los servidores públicos y ciudadanía a las actividades de capacitación, garantizando la cualificación de futuras actividades.</t>
  </si>
  <si>
    <t>Plan de acción a sugerencias recibidas</t>
  </si>
  <si>
    <t xml:space="preserve">En espera de conocer la definición que tiene el Instituto frente a la realización o no este año de la Rendición de Cuentas, dado que no tendría sentido iniciar  diálogos con la ciudadanía si esto no se va a hacer durante el 2020, puesto que ello generaría pérdida de credibilidad del Instituto ante los ciudadanos, sin embargo ya se dio inicio a las capacitaciones acerca de Rendicion de cuentas con la Veeduria Distrital . 
30/12/2021: se envian correos y se reciben respuestas donde se solcita a todas las areas registren las necesidades de capacitacion internas y externas  de cada una, asi mismo esta información es de suma importancia para programar las capacitaciones anuales </t>
  </si>
  <si>
    <t>Subcomponente 4
Evaluación y retroalimentación a la gestión institucional</t>
  </si>
  <si>
    <t>Analizar las recomendaciones derivadas de cada espacio de diálogo y establecer correctivos que optimicen la gestión y faciliten el cumplimiento de las metas del plan institucional.</t>
  </si>
  <si>
    <t>4  Informes de recomendaciones de los espacios de diálogo ciudadano con su acciones de mejora</t>
  </si>
  <si>
    <t xml:space="preserve">En espera de conocer la definición que tiene el Instituto frente a la realización o no este año de la Rendición de Cuentas, dado que no tendría sentido iniciar  diálogos con la ciudadanía si esto no se va a hacer durante el 2020, puesto que ello generaría pérdida de credibilidad del Instituto ante los ciudadanos, sin embargo ya se dio inicio a las capacitaciones acerca de Rendicion de cuentas con la Veeduria Distrital . 
22-12-2020: Se adjunta documento donde se registra el intecambio de experiencias y aprendizaje en temas de gestion del riesgo, asi mismo  se analizan y se da respuesta a las inquietudes de los asisitentes de los representantes de orgnizaciones sociales y comunitarias ante los consejos locales de gestion del riesgo y cambio climatico, se atendieron la sugerencias y preguntas derivadas de la audiencia publica de rendicion de cuentas que se llevó a cabo el día 4 de diciembre 2020.    </t>
  </si>
  <si>
    <t>4.2</t>
  </si>
  <si>
    <t>Elaborar y publicar el informe con la evaluación de la implementación de la estrategia de la Rendición de Cuentas de la entidad</t>
  </si>
  <si>
    <t xml:space="preserve">1 Infome de rendición de cuentas </t>
  </si>
  <si>
    <r>
      <t xml:space="preserve">En espera de conocer la definición que tiene el Instituto frente a la realización o no este año de la Rendición de Cuentas, dado que no tendría sentido iniciar  diálogos con la ciudadanía si esto no se va a hacer durante el 2020, puesto que ello generaría pérdida de credibilidad del Instituto ante los ciudadanos, sin embargo ya se dio inicio a las capacitaciones acerca de Rendicion de cuentas con la Veeduria Distrital 
21/12/2020: el informe de rendicon de cuentas se encuentra publicado en el link </t>
    </r>
    <r>
      <rPr>
        <u/>
        <sz val="11"/>
        <color rgb="FF1155CC"/>
        <rFont val="Calibri"/>
      </rPr>
      <t>https://www.idiger.gov.co/rendiciondecuentas2020</t>
    </r>
    <r>
      <rPr>
        <sz val="11"/>
        <color rgb="FF000000"/>
        <rFont val="Calibri"/>
      </rPr>
      <t xml:space="preserve"> </t>
    </r>
  </si>
  <si>
    <t>4.3</t>
  </si>
  <si>
    <t>Generar el plan de acción correspondiente al resultado del espacio de rendición de cuentas</t>
  </si>
  <si>
    <t xml:space="preserve">1 Plan de acción resultante de la rendición de cuentas </t>
  </si>
  <si>
    <t xml:space="preserve">En espera de conocer la definición que tiene el Instituto frente a la realización o no este año de la Rendición de Cuentas, dado que no tendría sentido iniciar  diálogos con la ciudadanía si esto no se va a hacer durante el 2020, puesto que ello generaría pérdida de credibilidad del Instituto ante los ciudadanos, sin embargo ya se dio inicio a las capacitaciones acerca de Rendicion de cuentas con la Veeduria Distrital.
21/12/2020: Se elabora documento denominado Informe de la actividad del 04 de diciembre 2020 Audiencia publica de rendicion de cuentas, asi como el plan de acción derivado de la misma el cual quedó cumplido.   </t>
  </si>
  <si>
    <t>4.4</t>
  </si>
  <si>
    <t>Documentar las buenas prácticas de la entidad en materia de espacios de diálogo para la rendición de cuentas y sistematizarlas como insumo para la formulación de nuevas estrategias de rendición de cuentas.</t>
  </si>
  <si>
    <t xml:space="preserve">1 Documento de buenas prácticas </t>
  </si>
  <si>
    <t xml:space="preserve">En espera de conocer la definición que tiene el Instituto frente a la realización o no este año de la Rendición de Cuentas, dado que no tendría sentido iniciar  diálogos con la ciudadanía si esto no se va a hacer durante el 2020, puesto que ello generaría pérdida de credibilidad del Instituto ante los ciudadanos, sin embargo ya se dio inicio a las capacitaciones acerca de Rendicion de cuentas con la Veeduria Distrital .
22-12-2020: Derivado de los dialogos y actividades realizadas con la comunidad se generó un documento denominado buenas practicas, este documento será tenido en cuenta para la formulación del próximo PAAC y en la estrategia de rendición de cuentas 2021. </t>
  </si>
  <si>
    <t>PROMEDIO AVANCE COMPONENTE</t>
  </si>
  <si>
    <t>Componente 4: Atención al ciudadano</t>
  </si>
  <si>
    <r>
      <t xml:space="preserve">Objetivo del Componente: </t>
    </r>
    <r>
      <rPr>
        <sz val="11"/>
        <color rgb="FF000000"/>
        <rFont val="Arial"/>
      </rPr>
      <t>Garantizar el acceso de los ciudadanos a los trámites y servicios del IDIGER conforme a los principios de información completa, clara, consistente, con altos niveles de calidad, oportunidad en el servicio y ajuste a las necesidades, realidades y expectativas del ciudadano.</t>
    </r>
  </si>
  <si>
    <t xml:space="preserve">Subcomponente 1 Estructura Administrativa y Direccionamiento Estratégico </t>
  </si>
  <si>
    <t xml:space="preserve">Realizar informe de servicio al ciudadano y presentarlo al comité directivo de manera trimestral </t>
  </si>
  <si>
    <t xml:space="preserve">Presentar 4 informes  al comité de institucional de gestión y desempeño </t>
  </si>
  <si>
    <t xml:space="preserve">Servicio al ciudadano </t>
  </si>
  <si>
    <t>Se realizaron los siguientes informes frente a la gestión adelantada:
 Un (1) informe trimestral y uno (1) semestral del estado de oportunidad, porcentaje de eficacia y eficiencia, promedio de respuesta de los PQRS que ingresaron a la entidad en la entidad, socializado mediante correo electrónico a subdirectores, Jefes de Oficina, Líderes de Proceso y Asistentes Administrativos de las 8 dependencias.
 Un (1) informe semestral de la gestión adelantada del Grupo de Atención a la Ciudadanía remitido mediante comunicación interna a la Subdirección Corporativa 2020IE2473.
Con corte a 15 de diciembre se realizaron los siguientes informes frente a la gestión adelantada y presentados a los directivos de la entidad, lideres de proceso y asistentes administrativos:
Dos (2) informes trimestrales y uno (1) semestral del estado de oportunidad, porcentaje de eficacia y eficiencia, promedio de respuesta de los PQRS que ingresaron a la entidad en la entidad, socializado mediante correo electrónico a subdirectores, Jefes de Oficina, Líderes de Proceso y Asistentes Administrativos de las 8 dependencias.
Dos (2) informes de la gestión adelantada del Grupo de Atención a la Ciudadanía remitido mediante comunicación interna a la Subdirección Corporativa 2020IE2473 y mediante correo electronico del dia 27 de octubre a la subdirectora Corporativa y Asuntos disciplinarios. 
Los dias 15 y 19 de octubre se solicita a la parte directiva tener en cuenta los  informes presentados para el proximo comite de desempeño con el propósito de analizar estrategias  de mejora. 
El dia 11 de diciembre de 2020 se presentó ante comite de evaluación y desempeño los resultados dl indice de eficiencia y eficacia de los pqrs con corte a 30 de noviembre de 2020.
El resultado se toma teniendo encuenta los informes presentados, socializados y  la cantidad de  solicitues enviadas a comite de desempeño.</t>
  </si>
  <si>
    <t>Se evidencia Informe de Peticiones, Quejas , Reclamos, Sugerencias, y Denuncias - PQRSD I Trimestre de 2020. Abril de 2020. Así mismo, se evidencia correo electronico del día 21/05/2020 donde se socializa al interior del Idiger ( Funcionarios) el informe. 
Se evidencia Informe de PQRS y Encuesta de Percepción de Atención al Ciudadano I Semestre de 2020. Julio de 2020. Así mismo, se evidencia correo electronico del día 03/08/2020 16;18 p,m donde se socializa al interior del Idiger ( Director, Subdirectores y Jefes de Oficina) el informe. Comunicación Interna 2020IE2473</t>
  </si>
  <si>
    <t>Aunque se remiten los informes no se han presentado en Comité de Gestión y Desempeño. Debe coordinarse con la Of. De Planeación para la inclusión de este aspecto.</t>
  </si>
  <si>
    <t>Subcomponente 2
Fortalecimiento de los canales de atención</t>
  </si>
  <si>
    <t xml:space="preserve">Revisar la consistencia de la información recibida y tramitada a través de los diferentes canales de comunicación de manera mensual </t>
  </si>
  <si>
    <t xml:space="preserve">12 Seguimientos a la información recibida y tramitada </t>
  </si>
  <si>
    <t xml:space="preserve">Gestión Documental
Atención al Ciudadano </t>
  </si>
  <si>
    <t>Se realizaron los siguientes informes:
 Un (1 ) informe trimestral y cuatro (4) mensuales (abril a julio) detallando el análisis de la calidad de cierre de los requerimientos clasificados como PQRS y remitido por correo electrónico a Subdirectores, Jefes de Oficina, Líderes de Proceso y Asistentes Administrativos de las 8 dependencias.
Con corte a 15 de diciembre se realizaron 21 informes frente a la gestión adelantada y presentados a los directivos de la entidad, lideres de proceso, asistentes administrativos o Veeduroa Distrital, relacionados de la siguiente manera:
Un (1) informe trimestral y nueve (9) mensuales (enero, abril a noviembre) detallando el análisis de la calidad de cierre de los requerimientos clasificados como PQRS y remitido por correo electrónico a Subdirectores, Jefes de Oficina, Líderes de Proceso y Asistentes Administrativos de las 8 dependencias-
Igualmente en la vigencia de 2020 se han realizaron  once (11) informes sobre el estado y manejo de los pqrs  que ingresaron por el Bogota te Escucha en el que se informa  la modalidad de las peticiones canales,  estado de las peticiones, temas, entre otros y presentados ante la Veeduria Distrital y publicados en la sección de transparencia de la entidad.</t>
  </si>
  <si>
    <t xml:space="preserve">Se evidencia los siguientes informes: 
- Informe sobre la calidad en el cierre de las respuestas de PQRS radicadas en el IDIGER I Trimestre de 2020. Abril de 2020. Socializado mediante correo electronico del día 04/05/2020 10:44 pm. a al Director, Subdirectores, Jefes de Oficina y colaboradores. 
- INFORME MENSUAL DE CALIDAD Y CALIDEZ EN LA RESPUESTA DE PQRS QUE SE RADICAN EN EL IDIGER
ENERO DE 2020. Febrero de 2020. Socializado mediante correo electronico del día 20/02/2020 10:29 pm. a colaboradores
- Informe sobre la calidad en el cierre de las respuestas de PQRS radicadas en el IDIGER - Abril de 2020.Socializado mediante correo electronico del día 24/06/2020 13:12 pm. al Director, Subdirectores, Jefes de Oficina y colaboradores.
- Informe sobre la calidad en el cierre de las respuestas de PQRS radicadas en el IDIGER - Mayo de 2020.Socializado mediante correo electronico del día 03/07/2020 13:48 pm. al Director, Subdirectores, Jefes de Oficina y colaboradores.
- Informe sobre la calidad en el cierre de las respuestas de PQRS radicadas en el IDIGER - Junio de 2020. Julio de 2020. Socializado mediante correo electronico del día 21/07/2020 11:15 am. al Director, Subdirectores, Jefes de Oficina 
El avance se calcula: 5/12 informes programados= 41,67%
</t>
  </si>
  <si>
    <t>Actividad en desarrollo de acuerdo a lo programado.</t>
  </si>
  <si>
    <t xml:space="preserve">Solicitar la viabilidad  de disponibilidad presupuestal para implementar un sistema estadistico de medición de tiempo de espera en el canal presencial y registro de visitantes. </t>
  </si>
  <si>
    <t>1 Solicitud de  viabilidad remitida a la oficina TIC´S</t>
  </si>
  <si>
    <t xml:space="preserve">Atención al ciudadano 
Gestión Documental </t>
  </si>
  <si>
    <t>Comunicación Interna 2020IE1697 del 12 de mayo de 2020
 Correo electrónico remitiendo la comunicación interna a la Subdirección Corporativa y Asuntos Disciplinarios
18/12/2020: Las recomendaciones para esta actividad recibidas por la Oficina de Control Interno se tendran en cuenta para la formulación del PAAC 2021</t>
  </si>
  <si>
    <t>Se evidencia Memorando interno 2020IE1697 dirigido desde Atencion al Ciudadano a la Subdirección de Gestión Corporativa y Asuntos Disciplinarios solicitando Viabilidad Presupuestal sistema de medición de tiempos de canal presencial. Socializada mediante correo electrónico del día 12/05/2020 14:58 pm a la SGCAD.</t>
  </si>
  <si>
    <t>Actividad Cumplida
Esta actividad aunque está cumplida debe ir acompañada de otra que determine la implementación del sistema de tiempos de canal presencial. Se solicita considerar su inclusión y actualziar PAAC.</t>
  </si>
  <si>
    <t>2.3</t>
  </si>
  <si>
    <t>Implementación del web service del sistema Bogotá Te Escucha - Sistema Distrital de Quejas y Soluciones con el aplicativo de correspondencia - CORDIS</t>
  </si>
  <si>
    <t xml:space="preserve">1 web service Implementado y operativo </t>
  </si>
  <si>
    <t xml:space="preserve">Atención al ciudadano
Oficina Tics 
Gestión Documental </t>
  </si>
  <si>
    <r>
      <rPr>
        <b/>
        <sz val="11"/>
        <rFont val="Calibri"/>
      </rPr>
      <t>Gestión Documental</t>
    </r>
    <r>
      <rPr>
        <sz val="11"/>
        <color rgb="FF000000"/>
        <rFont val="Calibri"/>
      </rPr>
      <t xml:space="preserve">
1. El 5 de febrero se envio la comunicación interna 2020IE550 oficializando la adopción de la nueva tabla tematica de CORDIS, siendo este uno de los requerimientos al momento de realizar el web service.
2. El 12 de febrero se realizaron prubas SDQS Webservice por parte de la oficina Tics.
3. El 27 de febrero se socializo con los responsables de recibir la correspondencia en cada área, la nueva tabla tematica de CORDIS.
4. Atención al ciudadano solicito a la secretaria general los usuarios de SDQS a los funcionarios y contratistas designados por las áreas. 
Nota: El cronograma que se tenia para salir en vivo con el desarrollo se pospuso hasta nueva orden de la secretaria general, a lo que se le suma la emergencia sanitaria.
Gestión Documental
11-12-2020: 
El area de gestión Documental envia la comunicacion 2020IE3558 solicitando a las áreas las personas responsables de recibir la correspondencia y administrar el usuario de SDQS.
</t>
    </r>
    <r>
      <rPr>
        <b/>
        <sz val="11"/>
        <rFont val="Calibri"/>
      </rPr>
      <t>TICS
18/12/2020: Con corte actual, este avance sigue en un 95% de ejecución, dado que pese al coletazo de la Pandemia se pudo contratar a un ingeniero e ingreso al Idiger hace tres semanas con el fin de retomar esta integración de sistemas, se esta trabajando definiendo los lieamientos finales para poder cerrar el proyecto con las démas Areas de injerencia.  las actividades que se estan desarrollando son; cronograma final y gestionando mesa de trabajo con Secretaria General de la Alcaldía. Lo anterior con el fin de culminar el producto esperado.  Los restrasos presentados corresponden a:
1.  Ingeniero contrato para el producto hace 3 semanas producto de la situacion coyuntural.
2. Una de las Areas de injerencia para este producto no cuenta con un jefe que soporte los linemientos finales del producto. La solución está en proceso debido a que la Oficina de Gestión Documental esta en el proceso de contratación de un jefe.  El ingeniero determinado para este proyecto ya se encuentra trabajando en el producto y se programa finalizar esta actividad el 15.03.2021.</t>
    </r>
    <r>
      <rPr>
        <sz val="11"/>
        <color rgb="FF000000"/>
        <rFont val="Calibri"/>
      </rPr>
      <t xml:space="preserve">
08/05/2020. Desarrollo de funcionalidades de integración entre CORDIS - SDQS y PQRS - SDQS finalizadas. Pruebas de integración con SDQS finalizadas. Pendiente pruebas finales de paso a producción  para salir a operación. 95%
02/09/2020. Para este período se realizaron 2 reuniones los días 25  y  26 de Agosto. Gestión Documental, Atención al Ciudadano y Tics, con el fin de establecer las actividades a realizar por cada una de las áreas para cumplir con los requerimientos funcionales. Pendiente última fase: Pruebas finales para salir a operación.</t>
    </r>
    <r>
      <rPr>
        <b/>
        <sz val="11"/>
        <rFont val="Calibri"/>
      </rPr>
      <t xml:space="preserve">
</t>
    </r>
  </si>
  <si>
    <r>
      <t xml:space="preserve"> Se evidencia avances archivo anexo observaciones para la actualización con 20 actualizaciones de las TRD.
- Se evidencia archivo Condiciones Contractuales </t>
    </r>
    <r>
      <rPr>
        <i/>
        <sz val="11"/>
        <color rgb="FF000000"/>
        <rFont val="Arial"/>
      </rPr>
      <t xml:space="preserve">OBJETO: PRESTAR SERVICIOS PARA LA MIGRACION Y ALOJAMIENTO EN LA NUBE DE LOS PORTALES WEB Y MICROSITIOS ASOCIADOS AL SISTEMA DE ALERTA DE BOGOTA.
- </t>
    </r>
    <r>
      <rPr>
        <sz val="11"/>
        <color rgb="FF000000"/>
        <rFont val="Arial"/>
      </rPr>
      <t xml:space="preserve">Se evidencia reunion virtual del 25/08/2020 10:30 - 11:30 am. Tema Integración Cordis _VUC_Bogotá Te Escucha. Participantes : Seis funcionarios. </t>
    </r>
  </si>
  <si>
    <t xml:space="preserve">Actividad en ejecución. Se recomienda dinamizar la puesta en marcha del aplicativo para cumplir con la acción. </t>
  </si>
  <si>
    <t xml:space="preserve">Realizar adecuaciones a los espacios físicos de atención y servicio al ciudadano para garantizar su accesibilidad de acuerdo con la NTC 6047, de acuerdo al diagnóstico remitido por la  la Veeduria Disitrital y el presupuesto asignado.  </t>
  </si>
  <si>
    <t>Adecuaciones Implementadas</t>
  </si>
  <si>
    <t>Gestión Administrativa</t>
  </si>
  <si>
    <t xml:space="preserve">En el primer trimestre de 2020 no se ejecutaron recursos para accesibilidad, teniendo en cuenta que el contrato de adecuaciòn para hacer accesible los puntos de atenciòn y baños se ejecutó en el año 2019.
Si se tenía contemplado inicialmente los recursos pero nos tocó hacer una reducción presupuestal en los gastos de funcionamiento por 219 millones, estamos pendientes de una reunión con planeación para definir que proyecto nos financiará la reducción presupuestal
30-12-2020: en la vigencia 2020 fueron ejecutadps por valor de $6.666.871 mediante elc contrato 609 de 2020 "contratarel servicio de interpretacion de lenguaje de señascolombianas que requierwn las personas con limitacion auditiva para acceso e informacion en el punto de atencion de servicio al ciudadano del IDIGER" en el cualse garantiza la accesibilidad a las personas con limitacion auditiva.  </t>
  </si>
  <si>
    <t>En el primer trimestre de 2020 no se ejecutaron recursos para accesibilidad.</t>
  </si>
  <si>
    <t>Actividad por desarrollar de acuerdo a la programacion.</t>
  </si>
  <si>
    <t xml:space="preserve">Talento Humano </t>
  </si>
  <si>
    <t>Subcomponente 3
Talento Humano</t>
  </si>
  <si>
    <t xml:space="preserve">Capacitar a personal de apoyo correspondencia y vigilancia en los protocolos de servicio al ciudadano, que garantice la calidad y cordialidad en la atención al ciudadano </t>
  </si>
  <si>
    <t xml:space="preserve">1 capacitación realizada </t>
  </si>
  <si>
    <t xml:space="preserve">Servicio al ciudadano 
Talento humano </t>
  </si>
  <si>
    <t>Piezas gráficas elaboradas como apoyo didáctico para la socialización de los protocolos de atención presencial, telefónico, virtual y manejo de peticiones en lenguas nativas y envío a la oficina de comunicaciones para apoyo en la diagramación.
Los dias 20, 23 y 29 del mes de octubre se adelantaron 3 sesiones de capacitación sobre los protocolos de servicio a la ciudadanía, en los canales presencial, telefónico,  atención preferencial y atención diferencial y  personas inconformes, a personal de vigilancia, aseo y Gestión documental  respectivamente.
Talento Humano:
Con la Universidad Francisco José de Caldas se está realizando un curso de 40 horas en Atención y Servicio al Ciudadano para funcionarios de la Entidad con ocasión del Plan Institucional de Capacitación, termina en el mes de diciembre. El área de Gestión del Talento Humano no puede capacitar a personal ajeno a la Entidad.</t>
  </si>
  <si>
    <r>
      <t xml:space="preserve">Se evidencia las siguientes piezas gráficas:
</t>
    </r>
    <r>
      <rPr>
        <b/>
        <sz val="11"/>
        <rFont val="Calibri"/>
      </rPr>
      <t xml:space="preserve">Enero - Abril: </t>
    </r>
    <r>
      <rPr>
        <sz val="11"/>
        <color rgb="FF000000"/>
        <rFont val="Calibri"/>
      </rPr>
      <t xml:space="preserve">
Manejo peticiones en lenguas nativas
protocolo atención presencial
protocolo atención telelefonico IDIGER
protocolo atencion virtual 1
protocolo atencion virtual 2
protocolo atencion virtual 3
Recomendaciones Respuestas Bogota Te Escucha
Recomendaciones RTA BTE
Se socializa soporte de la reunión a la revisión apoyo audiovisual para temas PQRS y guía de trámites. Fecha 16/07/2020. 13:09 pm.
Se evidencia correo electrónico de Atención al Ciudadano a comunicaciones  solicitando socializar en la entidad los protocolos de atención (presencial, telefónico, virtual, personas inconformes, atención en territorio, a personas en condición de discapacidad, etnias, población LGTBI).</t>
    </r>
  </si>
  <si>
    <t>Actividad en desarrollo.</t>
  </si>
  <si>
    <t xml:space="preserve">Aplicar la encuesta de evaluación del desempeño de los servidores publícos al personal encargado de servicio al ciudadano por parte de Subdirectores y Jefes </t>
  </si>
  <si>
    <t xml:space="preserve">2 Encuestas al año </t>
  </si>
  <si>
    <t>2 veces al año 
30/06/2020
31/12/2020</t>
  </si>
  <si>
    <t>Se diseñó el formato de evaluación de desempeño.
Se remitió a los Subdirectores y Jefes de Area los formatos de evaluación para su realización.
Se recibieron de parte de la Subdirección para la Reducción del Riesgo y Cambio Climático el formato diligenciado de Valoración de Atención del Ciudadano.</t>
  </si>
  <si>
    <r>
      <t>Se evidencia formato  AC-FT-50 V1.VALORACIÓN DEL SERVIDOR QUE ATIENDE AL CIUDADANO.
Se evidencia correo electronico del día 15/07/2020 donde atencion al ciudadano solicita a los subdirectores y jefes de oficina se diligencie el formato de "</t>
    </r>
    <r>
      <rPr>
        <i/>
        <sz val="11"/>
        <color rgb="FF000000"/>
        <rFont val="Arial"/>
      </rPr>
      <t>Valoración del Servidor Público que Atiende al Ciudadano</t>
    </r>
    <r>
      <rPr>
        <sz val="11"/>
        <color rgb="FF000000"/>
        <rFont val="Arial"/>
      </rPr>
      <t>", para el 31/07/2020.</t>
    </r>
  </si>
  <si>
    <t>Mejora Normativa</t>
  </si>
  <si>
    <t xml:space="preserve">Subcomponente 4 
Normativo y Procedimental </t>
  </si>
  <si>
    <t xml:space="preserve">Revisa y actualizar en caso de ser necesario los procedimientos, manuales y guías  de Servicio al Ciudadano.  </t>
  </si>
  <si>
    <t xml:space="preserve">Revisión de los procedimientos del proceso </t>
  </si>
  <si>
    <t xml:space="preserve">Atención al ciudadano </t>
  </si>
  <si>
    <t>Se remitió para revisión mediante comunicación Interna 2020IE2069 la versión número 3 del manual de servicio a la ciudadanía, con la actualización en el marco normativo, los canales de interacción ciudadana del Distrito, la política de servicio a la ciudadanía, en la entidad, la atención por niveles de complejidad del requerimiento, el protocolo para la atención preferencial a personal de la fuerza pública y los documentos de referencia; por último complementa la información vigente de los demás protocolos de acuerdo al documento remitido por la Secretaria General en el mes de octubre de 2019 y fue firmada y aprobada por la Subdirectora Corporativa el día 13 de agosto de 2020.
Mediante comunicación interna 2020IE4443 se envio  a la Oficina Asesora de Planeación el manual de servicio a la ciudadanía para su respectiva firma y solicitud de adopción. 
La Oficina Asesora de Planeación envia respuesta mediante comunicación Interna 2020IE4739 para que se realice ajustes correspondeintes.
Los dias 9 14 y 15 de Diciembre mediante correo electronico se envia  al referente de calidad de la oficina Asesora de Planeación el manual con los ajustes a las observaciones identificadas.
El dia 18 de Diciembre de 2020 se publica en el sistema  Integrado de Gestion de la Entidad.</t>
  </si>
  <si>
    <t>Se evidencia:
Manual de servicio a la ciudadanía en el Instituto Distrital de Gestiónde Riegos y Cambio Climático - IDIGER PLE-MA- 05 Versión 3. aprobado por la SGCAD.</t>
  </si>
  <si>
    <t>Actividad en desarrollo. Se recomienda que el procedimiento sea aprobado por la OAP, e incluirlo en el Mapa de Procesos de la Entidad.</t>
  </si>
  <si>
    <t>Subcomponente 5 
Relacionamiento con el ciudadano</t>
  </si>
  <si>
    <t>Realizar mediciones de percepción al ciudadano</t>
  </si>
  <si>
    <t xml:space="preserve">2 informes de percepción al ciudadano  publicados en página web </t>
  </si>
  <si>
    <t>Publicación en la página web dos (2) informes sobre los resultados de percepción ciudadana. https://www.idiger.gov.co/informe-pqrs
Diligenciamiento de encuestas de percepción por parte de 78 ciudadanos, es importante tener en cuenta que las encuestas registradas en julio y agosto fueron diligenciadas por los ciudadanos a través de la página web en el link https://www.idiger.gov.co/encuesta-de-percepcion.</t>
  </si>
  <si>
    <t xml:space="preserve">Se evidencia publicado en el link "https://www.idiger.gov.co/informe-pqrs" los siguients informes:
-Informe de PQRS y Encuesta de Percepción de Atención al Ciudadano I Semestre de 2020.
-Informe de PQRS y Encuesta de Percepción de Atención al Ciudadano II Semestre de 2019.
Se evidencia en el link https://www.idiger.gov.co/encuesta-de-percepcion la encuesta de percepción.
</t>
  </si>
  <si>
    <t>Componente 5: Transparencia y Acceso de la Información</t>
  </si>
  <si>
    <r>
      <t xml:space="preserve">Objetivo del Componente: </t>
    </r>
    <r>
      <rPr>
        <sz val="11"/>
        <color rgb="FF000000"/>
        <rFont val="Arial"/>
      </rPr>
      <t>Desarrollar los lineamientos para la garantía del derecho fundamental de acceso a la información pública, según el cual toda persona puede acceder a la información pública en posesión o bajo el control de los sujetos obligados de la ley, excepto la información y los documentos considerados como legalmente reservados.</t>
    </r>
  </si>
  <si>
    <t>Política de Transparencia, acceso a la información pública y lucha contra la
corrupción</t>
  </si>
  <si>
    <t>Subcomponente 1
Lineamientos de Transparencia Activa</t>
  </si>
  <si>
    <t>Revisar y actualizar  el esquema de publicación, de  acuerdo a la Ley 1712 de 2014</t>
  </si>
  <si>
    <t xml:space="preserve">Link de transparencia actualizado </t>
  </si>
  <si>
    <t xml:space="preserve">Oficina Asesora de Planeación 
Procesos generadores de información </t>
  </si>
  <si>
    <r>
      <t xml:space="preserve">La oficina asesora de planeación y las áreas responsables de emitir la informacion, atendiendo un informe de transparencia emitido por Control Interno y revisando el link de transparencia y derecho de acceso a la información elaboró un plan de mejoramiento con el fin de actualizar  la informacion publicada en el link de transparencia. 
</t>
    </r>
    <r>
      <rPr>
        <b/>
        <sz val="11"/>
        <rFont val="Calibri"/>
      </rPr>
      <t>31/08/2020:</t>
    </r>
    <r>
      <rPr>
        <sz val="11"/>
        <color rgb="FF000000"/>
        <rFont val="Calibri"/>
      </rPr>
      <t xml:space="preserve">  En cuanto a la revisión y actualización del esquema de publicación, de acuerdo a la Ley 1712 de 2014 la oficina asesora de planeacion se encuentra en verificacion de los contenidos de la información de la página web en los cuales de la mano con el area de comunicaciones se han venido actualizando; así mismo, una vez se haga entrega oficial de la nueva página se alimentara la columna de los link de acceso a la información para completar la actualización del esquema de publicación. 
22/12/2020: Se finaliza la elaboracion del esquema de publicación y se publica en el link </t>
    </r>
    <r>
      <rPr>
        <u/>
        <sz val="11"/>
        <color rgb="FF1155CC"/>
        <rFont val="Calibri"/>
      </rPr>
      <t>https://www.idiger.gov.co/documents/20182/667910/Esquema+de+publicacion.xlsx/1a0ab90b-026d-4964-b3e1-465fbd5c33c3</t>
    </r>
  </si>
  <si>
    <r>
      <t xml:space="preserve">Se evidencian soportes (correos electrónicos e infomes) entre la Oficina Asesora de Planeación y Comunicaciones, donde solicitan la publicación y reorganizacion de contenidos en el Portal del Idiger, que den cumplimiento a la Ley 1712 de 2014. 
Dentro de los soportes remitidos, se evidencia un archivo en excel  "Esquema de publicacion" donde se ve el estado del ajuste del contenido del portal, pero presenta muchas numerales por actualizar. De </t>
    </r>
    <r>
      <rPr>
        <b/>
        <sz val="12"/>
        <color rgb="FF000000"/>
        <rFont val="Arial"/>
      </rPr>
      <t xml:space="preserve">67 </t>
    </r>
    <r>
      <rPr>
        <sz val="12"/>
        <color rgb="FF000000"/>
        <rFont val="Arial"/>
      </rPr>
      <t xml:space="preserve">"Nombre o título de la información", </t>
    </r>
    <r>
      <rPr>
        <b/>
        <sz val="12"/>
        <color rgb="FF000000"/>
        <rFont val="Arial"/>
      </rPr>
      <t xml:space="preserve"> 25</t>
    </r>
    <r>
      <rPr>
        <sz val="12"/>
        <color rgb="FF000000"/>
        <rFont val="Arial"/>
      </rPr>
      <t xml:space="preserve"> actividades de "Párrafo introductorio  Descripción de la información  (Resolución 3564 de 2015)", presentan observaciones o incumplimientos.  
</t>
    </r>
  </si>
  <si>
    <t>Se recomeinda tener en cuenta el informe de Procuraduría frente al ITA.</t>
  </si>
  <si>
    <t xml:space="preserve">Revisión de  la Guía de trámites y servicios del IDIGER. </t>
  </si>
  <si>
    <t xml:space="preserve">Resultados generados en revisión de la guía </t>
  </si>
  <si>
    <t>Atención  al ciudadano 
Procesos Misionales</t>
  </si>
  <si>
    <r>
      <rPr>
        <b/>
        <sz val="11"/>
        <rFont val="Arial"/>
      </rPr>
      <t>31/08/2020:</t>
    </r>
    <r>
      <rPr>
        <sz val="11"/>
        <color rgb="FF000000"/>
        <rFont val="Arial"/>
      </rPr>
      <t xml:space="preserve"> Siete (7) comunicaciones internas dirigidas a los líderes de proceso de las subdirecciones de Análisis de Riesgos y Efectos del Cambio Climático (3) 2020IE1822 - 2020IE1823 - 2020IE1824 y Manejo de E020mergencias y Desastres (4) 2020IE1825 - 2020IE1826 - 2020IE1827 - 2020IE1828 que lideran la información sobre los tramites y OPAS de la entidad, solicitando su actualización y validación de la información socializada a la ciudadanía a través de la página Web de la entidad y la Guía de trámites y servicios del Distrito, Comunicaciones internas guía de trámites y servicios actualizada.
 Siete (7) Respuestas de las dependencias de socialización Guía de tramites actualizada en la página Institucional
 Documento en PDF de la Guía de trámites actualizada y socializada en la página institucional </t>
    </r>
    <r>
      <rPr>
        <u/>
        <sz val="11"/>
        <color rgb="FF1155CC"/>
        <rFont val="Arial"/>
      </rPr>
      <t xml:space="preserve">https://www.idiger.gov.co/tramites-y-servicios
</t>
    </r>
    <r>
      <rPr>
        <b/>
        <sz val="11"/>
        <rFont val="Arial"/>
      </rPr>
      <t xml:space="preserve">No Aplica: Subdirección para la Reducción de RIesgo y Adaptación al Cambio Climático 
</t>
    </r>
    <r>
      <rPr>
        <sz val="11"/>
        <color rgb="FF000000"/>
        <rFont val="Arial"/>
      </rPr>
      <t>La actividad denominada "Revisión de  la Guía de trámites y servicios del IDIGER", no aplica actualmente a la Subdirección de Reducción del Riesgo y Adaptación al cambio Climático. Las actividades contenidas en los procedimientos de ésta subdirección no se encuentran dentro las actividades a cargo de la guía de trámites y servicios ubicada en la página web del idiger.</t>
    </r>
  </si>
  <si>
    <t>Se evidencian las siguientes comunicaciones de la SGCAD a las áreas responsables de Trámites y  Servicios del Idiger:
1. 2020IE1822,  2020IE1823,  2020IE1824,  2020IE1825,  2020IE1826,  2020IE1827,  2020IE1828. 
Asi mismo, respuesta de las áreas a las solictudes. 
Se evidencia la solicitud de Atencion al Ciudadano a Comunicaciones de la actualización de la Guía de Trámites en la diagramación y actualización del documento que se sube a la página.
Se evidencia la Actualización de la Guía de Trámites en el Link: //www.idiger.gov.co/tramites-y-servicios</t>
  </si>
  <si>
    <t>1.3</t>
  </si>
  <si>
    <t xml:space="preserve">Inscribir, gestionar, actualizar, depurar  y/o publicar en SUIT,  trámites y servicios priorizados, de acuerdo a las dependencias misionales. </t>
  </si>
  <si>
    <t xml:space="preserve">Trámites actualizados y publicados en el SUIT </t>
  </si>
  <si>
    <t xml:space="preserve">Procesos Misionales </t>
  </si>
  <si>
    <r>
      <t xml:space="preserve">No Aplica: Subdirección para la Reducción de RIesgo y Adaptación al Cambio Climático
La actividad denominada "Inscribir, gestionar, actualizar, depurar  y/o publicar en SUIT, trámites y servicios priorizados, de acuerdo a las dependencias misionales", no aplica a la Subdirección de Reducción del Riesgo y Adaptación al Cambio Climático, debido que a la fecha ninguna de las áreas de la subdirección requiere o ha sido designada para la realización de ésta actividad.
</t>
    </r>
    <r>
      <rPr>
        <b/>
        <sz val="11"/>
        <rFont val="Calibri"/>
      </rPr>
      <t>02/09/2020</t>
    </r>
    <r>
      <rPr>
        <sz val="11"/>
        <color rgb="FF000000"/>
        <rFont val="Calibri"/>
      </rPr>
      <t xml:space="preserve"> Oficina Asesora de Planeacion: El inventario de tramites es el siguiente, se encuentran inscritos tres tramites, certificacion de afectacion por emergencia calamidad y o desastres, ayuda humanitaria de caracter pecuniario, asesoria y acompañamiento en simulaciones y simulacros; En correccion de creacion se encuentran 2 que son certificado del riesgo y evaluacion de planes de emergencias y contingencia - PEC y emision de conceptos técnicos para aglomeraciones de publico en el distrito capital. 
29-12-2020: de acuerdo a las comunicaciones y mesas de trabajo realizadas acerca del tema a lo largo de la actual vigencia 2020 se acordó que dadas las circunstancias se requería una ampliación de los términos para cumplir con las acciones comprometidas frente al asunto; con el fin de concretar las razones expuestas tanto en Acta No2 del 17 de marzo de 2020 del Consejo Distrital de Gestión del Riesgo y Cambio Climático, así como lo expuesto en el Plan de Acción Específico. Calamidad Pública COVID-19 y en la Resolución No 134 de 2020 del FONDIGER y siguientes relacionados, con el fin de resumirlas y llevarlas al cargue en el SUIT para justificar la prórroga de la estratégia de racionalización de trámites a continuación, nos permitimos resumirlas así:
Según la Resolución 134 de 2020 de FONDIGER y siguientes, en el considerando se da cumplimiento a lo señalado en el ACTA 2 del 17 de marzo de 2020 del Consejo Distrital de Gestión del Riesgo y Cambio Climático al aprobar el PLAN ESPECIFICO DE CALAMIDAD PUBLICA para Distrito Capital, para lo cual de acuerdo a la misionalidad del IDIGER se prioriza la destinación de los recursos y particularmente los de FONDIGER de acuerdo a lo siguiente:
 "Que conforme al plan de acción especifico derivado de la calamidad pública declarada en la ciudad de Bogotá D.C,, mediante Decreto 087 del 16 de marzo del 2020, con situación epidemiológica causada por el coronavirus (COVID-19), se hace necesario Adicionar el presupuesto del FONDIGER en la Subcuenta de Manejo De Emergencias, Calamidades o Desastres"  
De acuerdo a lo anterior y considerando que por tratarse de trámites únicos los que son propios de la entidad que presentan una mayor complejidad en su aprobación y por tanto en su racionalización; así como por las razones antes expuestas son puestas mediante el presente correo para sus observaciones en caso que haya faltado algo por considerar de las razones que motivan la ampliación de plazo para lograr la estrategia de racionalización de trámites y OPAs, justificación que será cargada en el SUIT a más tardar mañana 30 de diciembre del 2020 hora 9am 
Lo anterior para los fines pertinentes, de tal forma que sea posible cumplir con el Plan Anticorrupción.
</t>
    </r>
  </si>
  <si>
    <t xml:space="preserve">Se evidencia correp electrónico del día 2/09/2020 18:41, de la Oficina Asesora de Planeación con el estado del monitoreo realizado en el aplicativo SUIT de los siguientes trámites:
AVANCES
1-Gestion de USUARIOS 100%
Para tener una gestión de usuarios al 100%, debe tener como mínimo:
- Un usuario con rol de Administrador de usuarios
- Un usuario con rol de Administrador de trámites
2-Gestión de formularios al 67%
3-Inscripción de trámites y Otros Procedimientos Administrativos-OPAS 60%
Certificación de afectación por emergencia, calamidad y/o desastre: Responsable: Servicios de Respuesta a Emergencias. Justificación: Falta desarrollo de priorización de bitácora, aclarar concepto jurídico y trámite de la firma digital del certificado.
Certificado de riesgo: Responsable: Subdirección de Análisis de Riesgos y Efectos del Cambio Climático. Se deben realizar las pruebas finales del aplicativo. </t>
  </si>
  <si>
    <t>Actividad en ejecución. Se insta a avanzar en el cumplimiento de la acción en atención a que queda un unico cua trimestre de ejecución.</t>
  </si>
  <si>
    <t>Subcomponente 2
Lineamientos de Transparencia Pasiva</t>
  </si>
  <si>
    <t>Implementar los mecanismos para la identificación, clasificación y seguimiento a las solicitudes de información realizadas en la entidad.</t>
  </si>
  <si>
    <t xml:space="preserve">Mecanismos identificados </t>
  </si>
  <si>
    <t>Gestión Documental
Atención al Ciudadano</t>
  </si>
  <si>
    <t>Marzo – 31 de Diciembre del 2020</t>
  </si>
  <si>
    <t xml:space="preserve">31/08/2020: Gestión Documental y Atención al Ciudadano
1.Se incorporaron las tipologias de solicitudes de información conforme al manual de atención al ciudadano en la nueva tabla temática, la cual fue elaborada y validada con las diferentes áreas.
2.La nueva tabla tematica fue oficializada mediante comunicación interna 2020IE550. 
3. Por parte de Tics, la tabla tematica fue subida en el sistema y una vez pase la emergencia saldra en vivo.
Gestión Documental:
11-12-2020
1. El dia 10 de diciembre se recibio una capacitación por la Subdirección de  Analisis frente a las comunicaciones que se reciben en cada grupo funcional, con el fin de reducir los errores de clasificación. </t>
  </si>
  <si>
    <t>Se evidencia comunicación interna 2020IE550 del 05/02/2020, socializando a los funcionarios del iDIGER la adopción de la nueva tabla temática- CORDIS.
Se evidencia archivo en excel "TABLA TEMÁTICA GENERAL 01-2020", la cual detalla el estado de documentos que generan los procesos con códigos, series y subseries entre otros.</t>
  </si>
  <si>
    <t xml:space="preserve">Gestión documental </t>
  </si>
  <si>
    <t>Subcomponente 3
Elaboración los Instrumentos de Gestión de la Información</t>
  </si>
  <si>
    <t>Identificar creaciones, modificaciones o eliminaciones en las tipologías documentales asociadas con las TRD, para la actualización del índice de información clasificada y reservada.</t>
  </si>
  <si>
    <t xml:space="preserve">Identificación de las tipología documental </t>
  </si>
  <si>
    <t>Gestión documental</t>
  </si>
  <si>
    <t>Febrero –31 de Diciembre del 2020</t>
  </si>
  <si>
    <t>Gestión Documental y Atención al Ciudadano
Se tiene una identificacion de tipologias nuevas y posibles series de las TRD como resultado del proceso de actualización de tabla tematica y entrega de expedientes al CAD. La actividad se seguira ejecutando a medida que se lleven a cabo la generación y actualización de los procedimientos.
Gestión Documental:
11-12-2020
Durante el proceso de traslados, se identificaron nuevas series y actualización de las ya existentes. Una vez se fomalicen procedimientos se procedera con la actualización de tablas, actividad pensada para el segundo semestre de la proxima vigencia.</t>
  </si>
  <si>
    <t xml:space="preserve">Se evidencia archivo en excel "OBSERVACIONES PARA LA ACTUALIZACION", la cual detalla la actualización de las TRD,  con el área responsable, serie/subserie, observaciones. </t>
  </si>
  <si>
    <t xml:space="preserve">Politica de Gobierno Digital </t>
  </si>
  <si>
    <t>Desarrollar un ejercicio de arquitectura empresarial en el marco de la politica de gobierno digital</t>
  </si>
  <si>
    <t>Un (1) ejercicio de arquitectura empresarial</t>
  </si>
  <si>
    <t>Oficina Tic's</t>
  </si>
  <si>
    <r>
      <t xml:space="preserve">Mayo/2020:
Septiembre 01 de 2020:  CONTRATO NUBE    
CONTRATAR: Servicios para la migración y alojamiento en la NUBE  de los portales Web y Micrositios asociados al sistema de Alerta  Bogotá. 
ALCANCE : El objeto de los servicios a contratar será aplicable a los sitios web: www.idiger.gov.co, intranet.idiger.gov.co, wwws.sire.gov.co. 
EVIDENCIA : Anexo No. 6 Ficha Tecnica.pdf  (10%)                                                                                                                02/09/2020 :  CONTRATO NUBE                                                                                                                                                         OBJETO: Prestar Servicios para  la migración y alojamiento en la Nube de los Portales Web y Micrositios asociados al Sistema Alerta de Bogotá.  EVIDENCIA: Contrato realizado (10%)   
</t>
    </r>
    <r>
      <rPr>
        <b/>
        <sz val="11"/>
        <rFont val="Calibri"/>
      </rPr>
      <t>18/12/2020:</t>
    </r>
    <r>
      <rPr>
        <sz val="11"/>
        <color rgb="FF000000"/>
        <rFont val="Calibri"/>
      </rPr>
      <t xml:space="preserve"> A la fecha el contrato (No 152) está en ejecución sin retrasos e inconvenientes, (acta de inicio NO 152-2020 del 7.09.2020) primera fase, duracion 1 año. Apoyo del supervisor Gustavo España, valor $ 94M. Se recomienda consultar el contrato el la pagina del SECOP con el fin de evaluar las evidencias. Se resalta que este contrato inicio el 7.09.2020 y cuya duración esta programada para 12 meses, a Diciembre de 2020 lleva un 35% de avance. Se tiene programada su finalizacion al 100% en 09.2021.
</t>
    </r>
  </si>
  <si>
    <t xml:space="preserve">Se evidencia avances archivo anexo observaciones para la actualización con 20 actualizaciones de las TRD.
- Se evidencia archivo Condiciones Contractuales OBJETO: PRESTAR SERVICIOS PARA LA MIGRACION Y ALOJAMIENTO EN LA NUBE DE LOS PORTALES WEB Y MICROSITIOS ASOCIADOS AL SISTEMA DE ALERTA DE BOGOTA.
- Se evidencia reunion virtual del 25/08/2020 10:30 - 11:30 am. Tema Integración Cordis _VUC_Bogotá Te Escucha. Participantes : Seis funcionarios. </t>
  </si>
  <si>
    <t>Actividad en ejecución. Se recomienda dinamizar la puesta en marcha del aplicativo para cumplir con la acción, dado que queda un unico cuatrimestre para su ejecución.</t>
  </si>
  <si>
    <t>Servicio al ciudadano</t>
  </si>
  <si>
    <t>Subcomponente 4
Criterio Diferencial de Accesibilidad</t>
  </si>
  <si>
    <t>Elaborar autodiagnóstico  de los principios de Accesibilidad Web en los niveles de conformidad A, AA y AAA (NTC 5854) y establecer plan de trabajo para efectuar mejoras</t>
  </si>
  <si>
    <t xml:space="preserve">1 Autodiagnóstico con plan de acción </t>
  </si>
  <si>
    <t>Este trabajo se realizó junto con la Oficina TIC, donde se revisó minusiosamente la página web y se encontró que si se cumplen con todos los niveles exigidos en las normas mencionadas. https://achecker.ca/checker/index.php</t>
  </si>
  <si>
    <t>Se evidencia archivo "Chek Accesibiliey by", el cual evidencia la que el IDIGER  cumple con los niveles exigidos en las normas mencionadas.A, AA y AAA (NTC 5854)</t>
  </si>
  <si>
    <t xml:space="preserve">Desarrollar en lengua de señas la plataforma institucional de la Entidad en página web y divulgarla. </t>
  </si>
  <si>
    <t>Publicación en página web de plataforma institucional en Lengua de señas</t>
  </si>
  <si>
    <t>Comunicaciones.</t>
  </si>
  <si>
    <t>En la página web de la entidad se encuentra el video institucional en lengua de señas el cual fue desarrollado por el Equipo de Comunicaciones.</t>
  </si>
  <si>
    <t>Se evidencia en e portal del IDIGER, videos con interprete de lengua de señas.</t>
  </si>
  <si>
    <t>Actividad cumplida</t>
  </si>
  <si>
    <t xml:space="preserve">Seguimiento y evaluación del desempeño institucional </t>
  </si>
  <si>
    <t>Subcomponente 5
Monitoreo del Acceso a la Información Pública</t>
  </si>
  <si>
    <t>Generación del informe de solicitudes de acceso a la información pública cuatrimestral</t>
  </si>
  <si>
    <t>Información Publicada en Página Web</t>
  </si>
  <si>
    <t xml:space="preserve"> Gestion Documental</t>
  </si>
  <si>
    <t>Se ha generado el informe del primer cuatrimestre que se encuentra publicado en  https://www.idiger.gov.co/solicitudes-de-acceso-a-la-informacion  y en la actualidad se adelanta la consolidacion del segundo cuatrimestre el cual sera publicado en los primeros 15 dias del mes de septiembre.
11-12-2020:
Se han generado los informes del primer y segundo cuatrimestre, estos se encuentran publicados en  https://www.idiger.gov.co/solicitudes-de-acceso-a-la-informacion. El ultimo informe se publica los primeros 15 dias de enero.</t>
  </si>
  <si>
    <t>En el siguiente link:  https://www.idiger.gov.co/solicitudes-de-acceso-a-la-informacion, se videnció el númro de solicitudes de acceso a la información con corte al 31/08/2020.</t>
  </si>
  <si>
    <t>5.2</t>
  </si>
  <si>
    <t xml:space="preserve">Realizar el seguimiento a la publicación de la información mínima obligatoria de la Ley 1712 de 2014 y el Decreto 1081 de 2015,  en el módulo de transparencia y acceso a la información de la página web del IDIGER </t>
  </si>
  <si>
    <t xml:space="preserve">Informe revisión de esquema de publicación </t>
  </si>
  <si>
    <t xml:space="preserve">Se esta elaborando una matriz como herramienta de ayuda para hacer los seguimientos mensuales de las publicaciones de ley respecto al link Transparencia y derecho de acceso a la información. 31/08/2020: La Oficina Asesora de Planeación elaboró una matriz en la que se estan realizando seguimientos mensuales a la publicaciones del link de transparencia y acceso a la información  de la página WEB. 
30/12/2020; se realizan los seguimientos mensuales de las publicaciones en la página web relacionadas con  las publicaciones del link de transparencia y acceso a la información  de la página WEB. </t>
  </si>
  <si>
    <t>Se evidencia archivo en excel "Esquema de publicación", donde se registra el estado de los contenidos depublicados en el Portaldel Idiger, en cumplimiento a Ley 1712 de 2014 y el Decreto 1081 de 2015. En atencion a que se establece seguimiento mensual se asigna a la fecha el 66%  y l finalizar el siguiente cuatrimestre si se sigue mantenendo la dinámica se dara por cumplida.</t>
  </si>
  <si>
    <t>5.3.</t>
  </si>
  <si>
    <t>Evaluación de cumplimiento sobre el grado de cumplimiento de la Ley 1712 de 2014</t>
  </si>
  <si>
    <t xml:space="preserve">Informe de cumplimiento </t>
  </si>
  <si>
    <r>
      <t xml:space="preserve">Mediante Comunicación Interna 2020IE1504 del 27 de abril de 2020, se comunicó el Informe Verificación Ley 1712 de 2014: Transparencia y del Derecho de Acceso a la Información al Director, a los Subdirectores y Jefes de Oficina. Asi mismo, se comunicó mediante correo electrónico del día 27 de abril de 2020..
</t>
    </r>
    <r>
      <rPr>
        <b/>
        <sz val="11"/>
        <color rgb="FF000000"/>
        <rFont val="Arial"/>
      </rPr>
      <t>Link:</t>
    </r>
    <r>
      <rPr>
        <sz val="11"/>
        <color rgb="FF000000"/>
        <rFont val="Arial"/>
      </rPr>
      <t xml:space="preserve"> https://www.idiger.gov.co/informes-gestion-evaluacion-auditoria</t>
    </r>
  </si>
  <si>
    <t xml:space="preserve">Para el presente  periodo de seguimiento se registran dos entregas de informes de seguimientos de mapa de corrupción: 
1. Mediante Comunicación Interna 2020IE1504 del 27 de abril de 2020, se comunicó el Informe Verificación Ley 1712 de 2014: Transparencia y del Derecho de Acceso a la Información al Director, a los Subdirectores y Jefes de Oficina. Asi mismo, se comunicó mediante correo electrónico del día 27 de abril de 2020.
Link: https://www.idiger.gov.co/informes-gestion-evaluacion-auditoria
</t>
  </si>
  <si>
    <t>Componente 6: Iniciativas adicionales</t>
  </si>
  <si>
    <r>
      <t xml:space="preserve">Objetivo del Componente: </t>
    </r>
    <r>
      <rPr>
        <sz val="12"/>
        <color rgb="FF000000"/>
        <rFont val="Arial"/>
      </rPr>
      <t xml:space="preserve">Conjunto de actividades complementarias que buscan el desarrollo de elementos relacionados con la lucha contra la corrupción. </t>
    </r>
  </si>
  <si>
    <t xml:space="preserve"> Política de integridad 
</t>
  </si>
  <si>
    <t>1. Diagnóstico</t>
  </si>
  <si>
    <t>A partir de los resultados de FURAG, identificar y documentar las debilidades y fortalezas de la  implementación del Código de Integridad.</t>
  </si>
  <si>
    <t>1   Documento que identifique las debilidades y fortalezas de la Implementación del Código de Integridad</t>
  </si>
  <si>
    <t>Subdirección Gestión Corporativa y Asuntos Disciplinarios- Talento Humano</t>
  </si>
  <si>
    <t>Se evidencia informe FURAG Año 2019 13931 - 0 INSTITUTO DISTRITAL DE GESTIÓN DE RIESGOS Y
CAMBIO CLIMÁTICO</t>
  </si>
  <si>
    <t>Se evidencia archivo en PDF "ReporteFormularioUnico (1) (3) (1) FURAG"</t>
  </si>
  <si>
    <t>1.2.</t>
  </si>
  <si>
    <t>Dianosticar, a través de encuestas si los servidores de la entidad han apropiado los valores del código de integridad.</t>
  </si>
  <si>
    <t>Encuestas</t>
  </si>
  <si>
    <t>Se realizó la encuesta el 27 de febrero de 2020.</t>
  </si>
  <si>
    <t>Se evidencia archivo Encuesta Valores de Integridad - Formularios de Google.pdf con el tema ¿Conoces nuestros valores de Integridad?
La Subdirección Corporativa y Asuntos Disciplinarios-Talento Humano desea hacer un diagnóstico del grado de apropiación de los Valores de
Integridad en el IDIGER, razón por la cual enviamos esta encuesta para que sea contestada por todos los colabores de la Entidad. Es importantemencionar que las cuatro (4) primeras personas que contesten bien esta encuesta se les dará un premio.
Archivo compuesto por 88 hojas</t>
  </si>
  <si>
    <t>2. Implementación</t>
  </si>
  <si>
    <t>Determinar las actividades  de implementación del Código de Integridad  que mejoren la apropiación y/o adaptación al Código.</t>
  </si>
  <si>
    <t>Plan de acción de implementación</t>
  </si>
  <si>
    <t>Subdirección Gestión Corporativa y Asuntos Disciplinarios- Talento Humano- Gestores de Integridad</t>
  </si>
  <si>
    <t>El plan se encuentra publicado en la página de la Entidad.</t>
  </si>
  <si>
    <t>Se evidencia archivo de AUTODIAGNÓSTICO DE GESTIÓN - CÓDIGO DE INTEGRIDAD</t>
  </si>
  <si>
    <t>2.2.</t>
  </si>
  <si>
    <t xml:space="preserve">Implementar las actividades </t>
  </si>
  <si>
    <t>Evidencias de implementación</t>
  </si>
  <si>
    <t>1 de abril a 30 de noviembre de 2020</t>
  </si>
  <si>
    <t>Se evidencia en el correos de socialización de los valores de honestidad, compromiso y respeto a través de comunicacióninterna@idiger.gov.co
Se evidencia en el correos de socialización de los valores de la Entidad y el Código de Integridad.
Se socializaron los Gestores de Integridad a través del correo de comunicaciones.
Se realizó la actividad de la Senda de Integridad del Distrito en ekl mes de septiembre.
Se realizaron caapacitaciones a los Gestores de Integridad a través de la Sercretaría General de la Alcaldía.
Se realizó la semana del Código de Integridad del 3 al 6 de noviembre de 2020 con charlas y juego  kahoot.
Se realizaron los días 12 y 13 de noviembre, el Juego de la Oca y la Actividad de la Trova por medio de Compensar, con la finatlidad de interiorizar los valores.</t>
  </si>
  <si>
    <t>Se evidencia Correo Electrónico del día 03/08/2020 14:00 pm de comunicaciones al IDIGER Interno socializando "El respeto un Valor a siempre aplicar".
Se evidencia Correo Electrónico del día 09/02/2020 de comunicaciones al IDIGER Interno socializando "Honestidad".
Se evidencia Correo Electrónico del día 21/08/2020 09:00 am de comunicaciones al IDIGER Interno socializando "Compromiso".</t>
  </si>
  <si>
    <t>Actividad en desarrollo. . Se recomienda dinamizar la puesta en marcha del aplicativo para cumplir con la acción, dado que queda un unico cuatrimestre para su ejecución.</t>
  </si>
  <si>
    <t xml:space="preserve">Construir un mecanismo de recolección de información (Encuesta y/o grupos de intercambio)  en el cual la entidad  pueda hacer seguimiento a las observaciones de los servidores públicos en el proceso de la implementación del Código de Integridad. </t>
  </si>
  <si>
    <t>2 de abril a 30 de noviembre de 2020</t>
  </si>
  <si>
    <t>Se realizó del 3 al 6 de noviembre de 2020 la semana del código de la Integridad a través del desarrollo de charlas de socialización y la realización de un juego por kahoot , adicionalmente en estas charlas se hacía segumiento al conocimiento de los servidores frente a la implementación del código.</t>
  </si>
  <si>
    <t>Actividad  pendiente por realizar. No aplica para el periodo</t>
  </si>
  <si>
    <t>Actividad  pendiente por realizar.  Se recomienda dinamizar la puesta en marcha del aplicativo para cumplir con la acción, dado que queda un unico cuatrimestre para su ejecución.</t>
  </si>
  <si>
    <t>Divulgar las actvidades del Código de integridad  por distintos canales, logrando la participación activa de los servidores públicos a ser parte de las buenas practicas.</t>
  </si>
  <si>
    <t>Divulgación de actividades  de código de integridad para lograr la participación activa de los servidores públicos</t>
  </si>
  <si>
    <t>Se realizaron entre los días 12 y 13 de noviembre actividades en torno al Código de Integridad. El 12 de noviembre se realizó el juego de la Oca y el día 13 de noviembre una actividad con Trovadores, ambas actividades interactivas con la finalidad de afianzar los valores institucionales y su interiorización.
Se realizó del 3 al 6 de noviembre la semana del código de la Integridad a través del desarrollo de una charla de socialización y la realización de un juego por kahoot , día 5 de noviembre praticipó la Subdirección Corporativa y la Oficina de Control de 8 -10 am, la Subdirección para el Manejo de Emergencias y la Subdirección de Análisis de Riesgos de 10 a 12 a.m., el 6 de noviembre participaron TICS y la Oficina Asesora de Planeación Planeación de 8 a 10 am, y las Oficinas de Jurídica y la Subdirección para la Reducción del Riesgo de 10 a 12 a.m.
Las actividades realizadas se divulgaron mediante correo electrónico y a través de los Gestores de Integridad. Así mismo el Director de la Entidad realizó un video invitando a los servidores públicos a estas actividades</t>
  </si>
  <si>
    <t>Actividad  pendiente por realizar  Se recomienda dinamizar la puesta en marcha del aplicativo para cumplir con la acción, dado que queda un unico cuatrimestre para su ejecución.</t>
  </si>
  <si>
    <t xml:space="preserve">3. Seguimiento y Evaluación </t>
  </si>
  <si>
    <t>Analizar los resultados obtenidos en la implementación de las acciones del Código de Integración:
1. Identificar el número de actividades en las que se involucró al servidor público con los temas del Código. 
2. Grupos de intercambio.</t>
  </si>
  <si>
    <t xml:space="preserve">1 Documento de buenas prácticas de la entidad
</t>
  </si>
  <si>
    <t>Se elaboró el Informe anual de Seguimiento de Implementación del Código de Integridad y Buenas Prácticas, el cual fue remitido a la Oficina Asesora de Planeación mediante correo electrónico del día 30 de diciembre de 2020, en dicho informe se incorporaton los puntos 3,1 y 3,2.</t>
  </si>
  <si>
    <t xml:space="preserve">Documentar las buenas practicas de la entidad en materia de Integridad que permitan alimentar la próximo intervención del Código. </t>
  </si>
  <si>
    <t>Actividad  pendiente por realizar. Se recomienda dinamizar la puesta en marcha del aplicativo para cumplir con la acción, dado que queda un unico cuatrimestre para su ejecución.</t>
  </si>
  <si>
    <t>3.3</t>
  </si>
  <si>
    <t>Socializar los resultados de la consolidación de las actividades del Código de Integridad y/o las buenas prácticas</t>
  </si>
  <si>
    <t>Socialización de los resultados de implementación de código de integridad y/o buenas prácticas</t>
  </si>
  <si>
    <t>Subdirección Gestión Corporativa y Asuntos Disciplinarios</t>
  </si>
  <si>
    <t>Mediante correo electrónico se socializó a los servidores el informe anual de seguimiento de implementación del código de integridad y buenas prácticas, mediante correo del día 30 de diciembre de 2020, adicionalmente mediante correo electrónico se solicitó su publicación en la página de la Entidad.</t>
  </si>
  <si>
    <t>PROMEDIO CUMPLIMIENTO DEL PLAN  (EFICACIA)</t>
  </si>
  <si>
    <t xml:space="preserve">TIEMPO DE EJECUCION DEL PLAN  </t>
  </si>
  <si>
    <t xml:space="preserve">EFICIENCIA EN LA EJECUCION DEL PLAN </t>
  </si>
  <si>
    <t xml:space="preserve"> </t>
  </si>
  <si>
    <t>Elaborado por:</t>
  </si>
  <si>
    <t>Lilia Carolina Ibarra Romero</t>
  </si>
  <si>
    <t>Profesional Universitario Código 219 Grado 12  - Oficina de Control Interno</t>
  </si>
  <si>
    <t xml:space="preserve">Revisado por: </t>
  </si>
  <si>
    <t>Diana Karina Ruiz Perilla</t>
  </si>
  <si>
    <t>Jefe Oficina de Control Interno</t>
  </si>
  <si>
    <t>Fecha:</t>
  </si>
  <si>
    <t>15 de septiembre de 2020</t>
  </si>
  <si>
    <t>SEGUIMIENTO 31/12/2020 OCI</t>
  </si>
  <si>
    <t>No.</t>
  </si>
  <si>
    <t>Nombre Del Trámite, Proceso o Procedimiento</t>
  </si>
  <si>
    <t>Tipo de Racionalización</t>
  </si>
  <si>
    <t>Acción Específica de Racionalización</t>
  </si>
  <si>
    <t>Situación Actual</t>
  </si>
  <si>
    <t>Descripción de la mejora a realizar al trámite, proceso o procedimiento</t>
  </si>
  <si>
    <t>Beneficio al Ciudadano y/o Entidad</t>
  </si>
  <si>
    <t>Dependencia Responsable</t>
  </si>
  <si>
    <t xml:space="preserve"> Fecha Realización</t>
  </si>
  <si>
    <t xml:space="preserve">Actividades Cumplidas </t>
  </si>
  <si>
    <t>Evidencia</t>
  </si>
  <si>
    <t>Porcentaje (%) de avance</t>
  </si>
  <si>
    <t xml:space="preserve">Evidencia Seguimiento OCI </t>
  </si>
  <si>
    <t>&lt;&lt;&lt;&lt;</t>
  </si>
  <si>
    <t>1.</t>
  </si>
  <si>
    <t>Emisión de Certificaciones de Riesgo en línea, para algunos sectores del Distrito Capital</t>
  </si>
  <si>
    <t>Administrativa</t>
  </si>
  <si>
    <t>Optimización de los procesos o procedimientos internos</t>
  </si>
  <si>
    <t>Aunque la certificación se emite de manera automática para cualquier predio de Bogotá, se debe realizar una revisión previa a la emisión del documento definitivo, ya que, la georeferenciación se hace de manera aproximada, no exacta, además en algunos sectores de la ciudad no se cuenta con información digital confiable, lo cual obliga a que previo a la emisión de una certificación se realice una verificación por parte del funcionario responsable.</t>
  </si>
  <si>
    <t xml:space="preserve">Se estan realizando las pruebas del aplicativo para la emision de certificaciones, con el fin de realizar los ajustes que sean necesarios.  </t>
  </si>
  <si>
    <t>Eficiencia administrativa y de oportunidad en la respuesta</t>
  </si>
  <si>
    <t>Conceptos Técnicos para Proyectos Públicos</t>
  </si>
  <si>
    <t>01/01/2020
30/04/2020</t>
  </si>
  <si>
    <r>
      <rPr>
        <b/>
        <sz val="11"/>
        <rFont val="Calibri"/>
      </rPr>
      <t>SARECC:</t>
    </r>
    <r>
      <rPr>
        <sz val="11"/>
        <color rgb="FF000000"/>
        <rFont val="Calibri"/>
      </rPr>
      <t xml:space="preserve"> Se iniciaron pruebas del aplicativo en los meses de febrero y marzo,  y se encontraron algunos aspectos relacionados con los formatos de salida de los diferentes tipos de certificaciones, y otros de la localización de los predios. Quedó pendiente luego de los ajustes, realizar nuevamente pruebas finales.
Una vez se tengan los ajustes a los aspectos encontrados por mejorar, se dará inicio a las pruebas finales. 
</t>
    </r>
    <r>
      <rPr>
        <b/>
        <sz val="11"/>
        <rFont val="Calibri"/>
      </rPr>
      <t xml:space="preserve"> 
31/08/2020:</t>
    </r>
    <r>
      <rPr>
        <sz val="11"/>
        <color rgb="FF000000"/>
        <rFont val="Calibri"/>
      </rPr>
      <t xml:space="preserve"> Subdireccion de análisis// Se adelantó una fase inicial  de pruebas, a partir de la cual se identificaron unos ajustes para el aplicativo.
</t>
    </r>
    <r>
      <rPr>
        <b/>
        <sz val="11"/>
        <rFont val="Calibri"/>
      </rPr>
      <t>31/08/2020</t>
    </r>
    <r>
      <rPr>
        <sz val="11"/>
        <color rgb="FF000000"/>
        <rFont val="Calibri"/>
      </rPr>
      <t xml:space="preserve">: O.A.P Vale la pena aclarar que segun verificacion en el aplicativo SUIT si se encuentra registrada la estrategia de racionalización de trámites 2020.  
</t>
    </r>
    <r>
      <rPr>
        <b/>
        <sz val="11"/>
        <rFont val="Calibri"/>
      </rPr>
      <t>31/12/2020:</t>
    </r>
    <r>
      <rPr>
        <sz val="11"/>
        <color rgb="FF000000"/>
        <rFont val="Calibri"/>
      </rPr>
      <t xml:space="preserve"> SARECC: Sigue pendiente la realización de las pruebas finales del aplicativo, para tal fin se solicitó al área de TICS de la entidad la contratación de un profesional desarrollador de Software que retome el aplicativo y una vez conozca los alcances del mismo se puedan realizar las pruebas finales con el acompañamiento técnico de los profesionales de la Subdirección de Análisis de riesgos que elaboran certificaciones de riesgo.</t>
    </r>
  </si>
  <si>
    <t>Se realizaron reuniones periódicas en las cuales se revisó el aplicativo en funcionamiento, se hicieron diferentes observaciones que fueron ajustadas para cada reunión. Adicionalmente, se elaboró el Manual del Usuario, el cual está pendiente de revisión. 
Se enviaron correos desde la subdirección y desde el área de Conceptos para proyectos públicos para que se priorice la contratación desde TICS del profesional que adelantará la fase de pruebas finales del aplicativo.</t>
  </si>
  <si>
    <t xml:space="preserve">
Se evidencia correo electrónico del día 31/08/2020 20:16 pm, de la funcionaria Victoria Eugenia Ayerbe Yorres a la Jefe de la Oficina Asesora de Planeación, informando el reporte realizado por la Subdirección de Análisis mediante el archivo "detalle del monitoreo y seguimiento sub analisis", y se realizó el cargue a partir del usuario de OAP para realizar el registro de monitoreo .
Archivo"Archivo"Se adelantó una fase inicial de pruebas, a partir de la cual se identificaron unos ajustes para el aplicativo."".
Último Monitoreo de OAP: 
- Subdirección de Análisis de Riesgos y Efectos del Cambio Climático."La fase de implementación se puede iniciar una vez se reciba a satisfacción las fases de pruebas". 
- Conceptos Técnicos para Proyectos Públicos. "Se adelantó una fase inicial  de pruebas, a partir de la cual se identificaron unos ajustes para el aplicativo". 
El trámite se encuentra en ajustes y pruebas finales.Se recomienda continuar el ajuste con las partes involucradas con el fin de racionalizar el tramite en el aplicativo SUIT. </t>
  </si>
  <si>
    <t>2.</t>
  </si>
  <si>
    <t>Expedición certificado de afectación por emergencia, calamidad o desastre</t>
  </si>
  <si>
    <t>Tecnológica</t>
  </si>
  <si>
    <t>Trámite/OPA total en línea</t>
  </si>
  <si>
    <t xml:space="preserve">
1. Se solicita una extesion del plazo durante el proximo año .
2. Se informa el estado  del desarrollo informatico aclarando que aspectos como la inclusion de los vehiculos afectados estan condicionados a los ajustes que se estanhaciendo a la bitacora sire.
3. se vuelve a plantear opciones para el reporte al RUD de la UNGRD, quedando como mejor opcion un reporte periodico del idiger sobre la base  de los registros de afectacion.
4. Se plantea la necesidad que desde la subdireccion se escale al temor de la firma diguital para el certificado en linea.</t>
  </si>
  <si>
    <t>Desde la Subdirección para el Manejo de Emergencias y Desastres, área de Servicios de Respuesta, como dependencia responsable, se seguirá asistiendo a las reuniones concertadas entre Atención al Ciudadano, la oficina de TIC´s  para perfeccionar el diseño funcional del aplicativo.</t>
  </si>
  <si>
    <t>Menor tiempo utilizado en la resolución del servicio.</t>
  </si>
  <si>
    <t>Servicios de Respuesta a Emergencias</t>
  </si>
  <si>
    <t>31/01/2020 a 31/12/2020</t>
  </si>
  <si>
    <t xml:space="preserve">31/08/2020: La fase de implementación se puede iniciar una vez se reciba a satisfacción las fases de pruebas. 
31/08/2020: O.A.P Vale la pena aclarar que segun verificacion en el aplicativo SUIT si se encuentra registrada la estrategia de racionalización de trámites 2020
28-12-2020: Del monitoreo de Planeación 2020: La Subdirección nos reporta: "diciembre de 2020, se realiza mesa de trabajo con el área de TICS, donde se acuerda establecer un un Plan de Trabajo para el desarrollo de las funcionalidades con las que cuenta actualmente el Software. Para la vigencia 2021 la Oficina TICS fortalecerá el proceso de desarrollo de la herramienta (Software) relacionada en línea. “Se espera realizar pruebas, validaciones, ajustes al software, para entrar en producción 2do semestre 2021
</t>
  </si>
  <si>
    <t xml:space="preserve">
Se evidencia correo electrónico del día 31/08/2020 20:16 pm, de la funcionaria Victoria Eugenia Ayerbe Yorres a la Jefe de la Oficina Asesora de Planeación, informando el reporte realizado por la Subdirección de Análisis mediante el archivo "detalle del monitoreo y seguimiento sub analisis", y se realizó el cargue a partir del usuario de OAP para realizar el registro de monitoreo .
Archivo"Se adelantó una fase inicial de pruebas, a partir de la cual se identificaron unos ajustes para el aplicativo.".
Último Monitoreo de OAP: 
- Dado que la empresa de consultoría Enésima termino el contrato con la Secretaria Distrital de Gobierno tal como se comunicó al IDIGER, no se continuaron realizando estas reuniones con esta empresa consultora, entretanto desde la Subdirección para el manejo de emergencias y desastres se retomó el proceso con la oficina TIC´s.
- Se reporta como ultima fecha del PLAN DE ACCION 16/12/201, Se informa se encuentra en discusión la programación y definición de nuevas fechas y compromisos. 
Para el presente seguimiento, este trámite no presenta avance. 
Se recomienda gestionar el trámite con las partes involucradas para su racionalizacio e implementaciónn en el aplicativo SUIT.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</si>
</sst>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m/yyyy"/>
    <numFmt numFmtId="165" formatCode="d\.m\."/>
    <numFmt numFmtId="166" formatCode="d\.m"/>
    <numFmt numFmtId="167" formatCode="0.0%"/>
  </numFmts>
  <fonts count="38">
    <font>
      <sz val="11"/>
      <color rgb="FF000000"/>
      <name val="Calibri"/>
    </font>
    <font>
      <b/>
      <sz val="12"/>
      <color rgb="FFFFFFFF"/>
      <name val="Arial"/>
    </font>
    <font>
      <sz val="11"/>
      <name val="Calibri"/>
    </font>
    <font>
      <sz val="12"/>
      <color rgb="FF000000"/>
      <name val="Arial"/>
    </font>
    <font>
      <b/>
      <sz val="12"/>
      <color rgb="FF000000"/>
      <name val="Arial"/>
    </font>
    <font>
      <sz val="12"/>
      <color theme="1"/>
      <name val="Arial"/>
    </font>
    <font>
      <b/>
      <sz val="12"/>
      <color rgb="FFF3F3F3"/>
      <name val="Arial"/>
    </font>
    <font>
      <b/>
      <sz val="12"/>
      <color theme="1"/>
      <name val="Arial"/>
    </font>
    <font>
      <sz val="11"/>
      <color theme="1"/>
      <name val="Arial"/>
    </font>
    <font>
      <b/>
      <sz val="11"/>
      <color rgb="FF000000"/>
      <name val="Arial"/>
    </font>
    <font>
      <b/>
      <sz val="11"/>
      <color theme="1"/>
      <name val="Arial"/>
    </font>
    <font>
      <sz val="11"/>
      <color rgb="FF000000"/>
      <name val="Arial"/>
    </font>
    <font>
      <sz val="11"/>
      <color rgb="FF000000"/>
      <name val="Roboto"/>
    </font>
    <font>
      <b/>
      <sz val="10"/>
      <color rgb="FF000000"/>
      <name val="Calibri"/>
    </font>
    <font>
      <sz val="10"/>
      <color rgb="FF000000"/>
      <name val="Calibri"/>
    </font>
    <font>
      <sz val="12"/>
      <color rgb="FF000000"/>
      <name val="Calibri"/>
    </font>
    <font>
      <u/>
      <sz val="11"/>
      <color rgb="FF000000"/>
      <name val="Arial"/>
    </font>
    <font>
      <sz val="12"/>
      <name val="Arial"/>
    </font>
    <font>
      <u/>
      <sz val="11"/>
      <color rgb="FF000000"/>
      <name val="Arial"/>
    </font>
    <font>
      <b/>
      <sz val="11"/>
      <color rgb="FFFFFFFF"/>
      <name val="Arial"/>
    </font>
    <font>
      <b/>
      <sz val="11"/>
      <color rgb="FF000000"/>
      <name val="Calibri"/>
    </font>
    <font>
      <sz val="11"/>
      <name val="Arial"/>
    </font>
    <font>
      <u/>
      <sz val="11"/>
      <color rgb="FF000000"/>
      <name val="Arial"/>
    </font>
    <font>
      <sz val="12"/>
      <color rgb="FFFF0000"/>
      <name val="Arial"/>
    </font>
    <font>
      <b/>
      <sz val="14"/>
      <color rgb="FFFFFFFF"/>
      <name val="Arial"/>
    </font>
    <font>
      <sz val="10"/>
      <color theme="1"/>
      <name val="Calibri"/>
    </font>
    <font>
      <b/>
      <sz val="14"/>
      <color rgb="FF000000"/>
      <name val="Arial"/>
    </font>
    <font>
      <b/>
      <sz val="12"/>
      <color rgb="FF000000"/>
      <name val="Calibri"/>
    </font>
    <font>
      <sz val="14"/>
      <color rgb="FF000000"/>
      <name val="Arial"/>
    </font>
    <font>
      <b/>
      <sz val="10"/>
      <color theme="1"/>
      <name val="Calibri"/>
    </font>
    <font>
      <b/>
      <sz val="12"/>
      <name val="Arial"/>
    </font>
    <font>
      <b/>
      <sz val="11"/>
      <color rgb="FFFF0000"/>
      <name val="Calibri"/>
    </font>
    <font>
      <sz val="11"/>
      <color rgb="FFFF0000"/>
      <name val="Calibri"/>
    </font>
    <font>
      <b/>
      <sz val="11"/>
      <name val="Calibri"/>
    </font>
    <font>
      <u/>
      <sz val="11"/>
      <color rgb="FF1155CC"/>
      <name val="Calibri"/>
    </font>
    <font>
      <i/>
      <sz val="11"/>
      <color rgb="FF000000"/>
      <name val="Arial"/>
    </font>
    <font>
      <b/>
      <sz val="11"/>
      <name val="Arial"/>
    </font>
    <font>
      <u/>
      <sz val="11"/>
      <color rgb="FF1155CC"/>
      <name val="Arial"/>
    </font>
  </fonts>
  <fills count="9">
    <fill>
      <patternFill patternType="none"/>
    </fill>
    <fill>
      <patternFill patternType="gray125"/>
    </fill>
    <fill>
      <patternFill patternType="solid">
        <fgColor rgb="FF2E75B5"/>
        <bgColor rgb="FF2E75B5"/>
      </patternFill>
    </fill>
    <fill>
      <patternFill patternType="solid">
        <fgColor rgb="FFCFE2F3"/>
        <bgColor rgb="FFCFE2F3"/>
      </patternFill>
    </fill>
    <fill>
      <patternFill patternType="solid">
        <fgColor rgb="FFD0CECE"/>
        <bgColor rgb="FFD0CECE"/>
      </patternFill>
    </fill>
    <fill>
      <patternFill patternType="solid">
        <fgColor rgb="FFFFFFFF"/>
        <bgColor rgb="FFFFFFFF"/>
      </patternFill>
    </fill>
    <fill>
      <patternFill patternType="solid">
        <fgColor theme="0"/>
        <bgColor theme="0"/>
      </patternFill>
    </fill>
    <fill>
      <patternFill patternType="solid">
        <fgColor rgb="FF92D050"/>
        <bgColor rgb="FF92D050"/>
      </patternFill>
    </fill>
    <fill>
      <patternFill patternType="solid">
        <fgColor rgb="FFFFFF00"/>
        <bgColor rgb="FFFFFF00"/>
      </patternFill>
    </fill>
  </fills>
  <borders count="30">
    <border>
      <left/>
      <right/>
      <top/>
      <bottom/>
      <diagonal/>
    </border>
    <border>
      <left style="thin">
        <color rgb="FF000000"/>
      </left>
      <right/>
      <top/>
      <bottom/>
      <diagonal/>
    </border>
    <border>
      <left/>
      <right/>
      <top/>
      <bottom/>
      <diagonal/>
    </border>
    <border>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diagonal/>
    </border>
    <border>
      <left style="thin">
        <color rgb="FF000000"/>
      </left>
      <right/>
      <top/>
      <bottom/>
      <diagonal/>
    </border>
  </borders>
  <cellStyleXfs count="1">
    <xf numFmtId="0" fontId="0" fillId="0" borderId="0"/>
  </cellStyleXfs>
  <cellXfs count="210">
    <xf numFmtId="0" fontId="0" fillId="0" borderId="0" xfId="0" applyFont="1" applyAlignment="1"/>
    <xf numFmtId="0" fontId="3" fillId="0" borderId="0" xfId="0" applyFont="1" applyAlignment="1">
      <alignment vertical="top"/>
    </xf>
    <xf numFmtId="0" fontId="3" fillId="0" borderId="0" xfId="0" applyFont="1"/>
    <xf numFmtId="0" fontId="5" fillId="0" borderId="0" xfId="0" applyFont="1" applyAlignment="1">
      <alignment vertical="top"/>
    </xf>
    <xf numFmtId="0" fontId="4" fillId="4" borderId="5" xfId="0" applyFont="1" applyFill="1" applyBorder="1" applyAlignment="1">
      <alignment horizontal="center" vertical="center"/>
    </xf>
    <xf numFmtId="0" fontId="4" fillId="4" borderId="5"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3" fillId="0" borderId="11" xfId="0" applyFont="1" applyBorder="1" applyAlignment="1">
      <alignment horizontal="left" vertical="center" wrapText="1"/>
    </xf>
    <xf numFmtId="0" fontId="3" fillId="5" borderId="5" xfId="0" applyFont="1" applyFill="1" applyBorder="1" applyAlignment="1">
      <alignment horizontal="center" vertical="center" wrapText="1"/>
    </xf>
    <xf numFmtId="0" fontId="3" fillId="5" borderId="5" xfId="0" applyFont="1" applyFill="1" applyBorder="1" applyAlignment="1">
      <alignment horizontal="center" vertical="center"/>
    </xf>
    <xf numFmtId="0" fontId="3" fillId="5" borderId="5" xfId="0" applyFont="1" applyFill="1" applyBorder="1" applyAlignment="1">
      <alignment horizontal="left" vertical="center" wrapText="1"/>
    </xf>
    <xf numFmtId="0" fontId="3" fillId="0" borderId="5" xfId="0" applyFont="1" applyBorder="1" applyAlignment="1">
      <alignment horizontal="center" vertical="center" wrapText="1"/>
    </xf>
    <xf numFmtId="164" fontId="3" fillId="0" borderId="5" xfId="0" applyNumberFormat="1" applyFont="1" applyBorder="1" applyAlignment="1">
      <alignment horizontal="center" vertical="center"/>
    </xf>
    <xf numFmtId="9" fontId="3" fillId="0" borderId="5" xfId="0" applyNumberFormat="1" applyFont="1" applyBorder="1" applyAlignment="1">
      <alignment horizontal="center" vertical="center" wrapText="1"/>
    </xf>
    <xf numFmtId="0" fontId="8" fillId="6" borderId="5" xfId="0" applyFont="1" applyFill="1" applyBorder="1" applyAlignment="1">
      <alignment horizontal="left" vertical="center" wrapText="1"/>
    </xf>
    <xf numFmtId="9" fontId="8" fillId="0" borderId="5" xfId="0" applyNumberFormat="1" applyFont="1" applyBorder="1" applyAlignment="1">
      <alignment horizontal="center" vertical="center"/>
    </xf>
    <xf numFmtId="0" fontId="5" fillId="0" borderId="5" xfId="0" applyFont="1" applyBorder="1" applyAlignment="1">
      <alignment horizontal="left" vertical="center" wrapText="1"/>
    </xf>
    <xf numFmtId="0" fontId="5" fillId="6" borderId="5" xfId="0" applyFont="1" applyFill="1" applyBorder="1" applyAlignment="1">
      <alignment horizontal="left" vertical="center" wrapText="1"/>
    </xf>
    <xf numFmtId="164" fontId="3" fillId="0" borderId="5" xfId="0" applyNumberFormat="1" applyFont="1" applyBorder="1" applyAlignment="1">
      <alignment horizontal="center" vertical="center"/>
    </xf>
    <xf numFmtId="9" fontId="3" fillId="0" borderId="5" xfId="0" applyNumberFormat="1" applyFont="1" applyBorder="1" applyAlignment="1">
      <alignment horizontal="center" vertical="center" wrapText="1"/>
    </xf>
    <xf numFmtId="0" fontId="9" fillId="0" borderId="5" xfId="0" applyFont="1" applyBorder="1" applyAlignment="1">
      <alignment horizontal="left" vertical="center" wrapText="1"/>
    </xf>
    <xf numFmtId="9" fontId="8" fillId="6" borderId="5" xfId="0" applyNumberFormat="1" applyFont="1" applyFill="1" applyBorder="1" applyAlignment="1">
      <alignment horizontal="center" vertical="center"/>
    </xf>
    <xf numFmtId="0" fontId="3" fillId="0" borderId="5" xfId="0" applyFont="1" applyBorder="1" applyAlignment="1">
      <alignment horizontal="left" vertical="center" wrapText="1"/>
    </xf>
    <xf numFmtId="9" fontId="5" fillId="0" borderId="5" xfId="0" applyNumberFormat="1" applyFont="1" applyBorder="1" applyAlignment="1">
      <alignment horizontal="center" vertical="center" wrapText="1"/>
    </xf>
    <xf numFmtId="0" fontId="10" fillId="0" borderId="5" xfId="0" applyFont="1" applyBorder="1" applyAlignment="1">
      <alignment horizontal="left" vertical="center" wrapText="1"/>
    </xf>
    <xf numFmtId="0" fontId="3" fillId="0" borderId="5" xfId="0" applyFont="1" applyBorder="1" applyAlignment="1">
      <alignment horizontal="left" vertical="center" wrapText="1"/>
    </xf>
    <xf numFmtId="0" fontId="11" fillId="5" borderId="5" xfId="0" applyFont="1" applyFill="1" applyBorder="1" applyAlignment="1">
      <alignment horizontal="center" vertical="center" wrapText="1"/>
    </xf>
    <xf numFmtId="0" fontId="11" fillId="5" borderId="5" xfId="0" applyFont="1" applyFill="1" applyBorder="1" applyAlignment="1">
      <alignment horizontal="center" vertical="center"/>
    </xf>
    <xf numFmtId="0" fontId="11" fillId="5" borderId="5" xfId="0" applyFont="1" applyFill="1" applyBorder="1" applyAlignment="1">
      <alignment horizontal="left" vertical="center" wrapText="1"/>
    </xf>
    <xf numFmtId="0" fontId="11" fillId="0" borderId="5" xfId="0" applyFont="1" applyBorder="1" applyAlignment="1">
      <alignment horizontal="center" vertical="center" wrapText="1"/>
    </xf>
    <xf numFmtId="164" fontId="11" fillId="0" borderId="5" xfId="0" applyNumberFormat="1" applyFont="1" applyBorder="1" applyAlignment="1">
      <alignment horizontal="center" vertical="center" wrapText="1"/>
    </xf>
    <xf numFmtId="9" fontId="11" fillId="0" borderId="5" xfId="0" applyNumberFormat="1" applyFont="1" applyBorder="1" applyAlignment="1">
      <alignment horizontal="center" vertical="center" wrapText="1"/>
    </xf>
    <xf numFmtId="0" fontId="11" fillId="0" borderId="5" xfId="0" applyFont="1" applyBorder="1" applyAlignment="1">
      <alignment horizontal="left" vertical="center" wrapText="1"/>
    </xf>
    <xf numFmtId="9" fontId="8" fillId="6" borderId="5" xfId="0" applyNumberFormat="1" applyFont="1" applyFill="1" applyBorder="1" applyAlignment="1">
      <alignment horizontal="center" vertical="center"/>
    </xf>
    <xf numFmtId="0" fontId="12" fillId="5" borderId="0" xfId="0" applyFont="1" applyFill="1" applyAlignment="1">
      <alignment wrapText="1"/>
    </xf>
    <xf numFmtId="9" fontId="11" fillId="0" borderId="5" xfId="0" applyNumberFormat="1" applyFont="1" applyBorder="1" applyAlignment="1">
      <alignment horizontal="center" vertical="center" wrapText="1"/>
    </xf>
    <xf numFmtId="0" fontId="11" fillId="6" borderId="5" xfId="0" applyFont="1" applyFill="1" applyBorder="1" applyAlignment="1">
      <alignment horizontal="left" vertical="center" wrapText="1"/>
    </xf>
    <xf numFmtId="0" fontId="3" fillId="0" borderId="0" xfId="0" applyFont="1" applyAlignment="1">
      <alignment wrapText="1"/>
    </xf>
    <xf numFmtId="0" fontId="8" fillId="0" borderId="5" xfId="0" applyFont="1" applyBorder="1" applyAlignment="1">
      <alignment vertical="top"/>
    </xf>
    <xf numFmtId="0" fontId="5" fillId="0" borderId="5" xfId="0" applyFont="1" applyBorder="1" applyAlignment="1">
      <alignment vertical="top"/>
    </xf>
    <xf numFmtId="0" fontId="13" fillId="4" borderId="8"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5" xfId="0" applyFont="1" applyBorder="1" applyAlignment="1">
      <alignment horizontal="center" vertical="center"/>
    </xf>
    <xf numFmtId="0" fontId="3" fillId="0" borderId="11" xfId="0" applyFont="1" applyBorder="1" applyAlignment="1">
      <alignment vertical="center" wrapText="1"/>
    </xf>
    <xf numFmtId="0" fontId="14" fillId="5" borderId="5" xfId="0" applyFont="1" applyFill="1" applyBorder="1" applyAlignment="1">
      <alignment horizontal="left" vertical="center" wrapText="1"/>
    </xf>
    <xf numFmtId="0" fontId="11" fillId="0" borderId="5" xfId="0" applyFont="1" applyBorder="1" applyAlignment="1">
      <alignment vertical="center" wrapText="1"/>
    </xf>
    <xf numFmtId="0" fontId="15" fillId="5" borderId="5" xfId="0" applyFont="1" applyFill="1" applyBorder="1" applyAlignment="1">
      <alignment horizontal="left" vertical="center" wrapText="1"/>
    </xf>
    <xf numFmtId="0" fontId="3" fillId="0" borderId="0" xfId="0" applyFont="1" applyAlignment="1">
      <alignment horizontal="center"/>
    </xf>
    <xf numFmtId="0" fontId="4" fillId="4" borderId="8" xfId="0" applyFont="1" applyFill="1" applyBorder="1" applyAlignment="1">
      <alignment horizontal="center" vertical="center"/>
    </xf>
    <xf numFmtId="0" fontId="11" fillId="0" borderId="11" xfId="0" applyFont="1" applyBorder="1" applyAlignment="1">
      <alignment horizontal="center" vertical="center" wrapText="1"/>
    </xf>
    <xf numFmtId="0" fontId="11" fillId="5" borderId="5" xfId="0" applyFont="1" applyFill="1" applyBorder="1" applyAlignment="1">
      <alignment vertical="center" wrapText="1"/>
    </xf>
    <xf numFmtId="0" fontId="11" fillId="5" borderId="5" xfId="0" applyFont="1" applyFill="1" applyBorder="1" applyAlignment="1">
      <alignment horizontal="center" vertical="center" wrapText="1"/>
    </xf>
    <xf numFmtId="164" fontId="11" fillId="0" borderId="5" xfId="0" applyNumberFormat="1" applyFont="1" applyBorder="1" applyAlignment="1">
      <alignment horizontal="center" vertical="center"/>
    </xf>
    <xf numFmtId="9" fontId="11" fillId="5" borderId="5" xfId="0" applyNumberFormat="1" applyFont="1" applyFill="1" applyBorder="1" applyAlignment="1">
      <alignment horizontal="center" vertical="center" wrapText="1"/>
    </xf>
    <xf numFmtId="0" fontId="16" fillId="5" borderId="5" xfId="0" applyFont="1" applyFill="1" applyBorder="1" applyAlignment="1">
      <alignment horizontal="left" vertical="center" wrapText="1"/>
    </xf>
    <xf numFmtId="9" fontId="11" fillId="5" borderId="5" xfId="0" applyNumberFormat="1" applyFont="1" applyFill="1" applyBorder="1" applyAlignment="1">
      <alignment horizontal="center" vertical="center" wrapText="1"/>
    </xf>
    <xf numFmtId="0" fontId="11" fillId="5" borderId="5" xfId="0" applyFont="1" applyFill="1" applyBorder="1" applyAlignment="1">
      <alignment horizontal="left" vertical="center" wrapText="1"/>
    </xf>
    <xf numFmtId="0" fontId="11" fillId="6" borderId="5" xfId="0" applyFont="1" applyFill="1" applyBorder="1" applyAlignment="1">
      <alignment horizontal="left" vertical="center" wrapText="1"/>
    </xf>
    <xf numFmtId="9" fontId="11" fillId="6" borderId="5" xfId="0" applyNumberFormat="1" applyFont="1" applyFill="1" applyBorder="1" applyAlignment="1">
      <alignment horizontal="center" vertical="center" wrapText="1"/>
    </xf>
    <xf numFmtId="0" fontId="8" fillId="6" borderId="5" xfId="0" applyFont="1" applyFill="1" applyBorder="1" applyAlignment="1">
      <alignment horizontal="left" vertical="center" wrapText="1"/>
    </xf>
    <xf numFmtId="0" fontId="17" fillId="0" borderId="0" xfId="0" applyFont="1" applyAlignment="1">
      <alignment vertical="top"/>
    </xf>
    <xf numFmtId="9" fontId="11" fillId="6" borderId="5" xfId="0" applyNumberFormat="1" applyFont="1" applyFill="1" applyBorder="1" applyAlignment="1">
      <alignment horizontal="center" vertical="center" wrapText="1"/>
    </xf>
    <xf numFmtId="9" fontId="3" fillId="6" borderId="5" xfId="0" applyNumberFormat="1" applyFont="1" applyFill="1" applyBorder="1" applyAlignment="1">
      <alignment horizontal="center" vertical="center" wrapText="1"/>
    </xf>
    <xf numFmtId="0" fontId="12" fillId="5" borderId="0" xfId="0" applyFont="1" applyFill="1" applyAlignment="1"/>
    <xf numFmtId="165" fontId="11" fillId="5" borderId="5" xfId="0" applyNumberFormat="1" applyFont="1" applyFill="1" applyBorder="1" applyAlignment="1">
      <alignment horizontal="center" vertical="center" wrapText="1"/>
    </xf>
    <xf numFmtId="9" fontId="3" fillId="6" borderId="5" xfId="0" applyNumberFormat="1" applyFont="1" applyFill="1" applyBorder="1" applyAlignment="1">
      <alignment horizontal="center" vertical="center" wrapText="1"/>
    </xf>
    <xf numFmtId="0" fontId="11" fillId="0" borderId="5" xfId="0" applyFont="1" applyBorder="1" applyAlignment="1">
      <alignment horizontal="left" vertical="center" wrapText="1"/>
    </xf>
    <xf numFmtId="166" fontId="11" fillId="5" borderId="5" xfId="0" applyNumberFormat="1" applyFont="1" applyFill="1" applyBorder="1" applyAlignment="1">
      <alignment horizontal="center" vertical="center" wrapText="1"/>
    </xf>
    <xf numFmtId="0" fontId="5" fillId="0" borderId="0" xfId="0" applyFont="1" applyAlignment="1">
      <alignment vertical="top"/>
    </xf>
    <xf numFmtId="0" fontId="18" fillId="6" borderId="5" xfId="0" applyFont="1" applyFill="1" applyBorder="1" applyAlignment="1">
      <alignment horizontal="left" vertical="center" wrapText="1"/>
    </xf>
    <xf numFmtId="0" fontId="17" fillId="0" borderId="0" xfId="0" applyFont="1" applyAlignment="1">
      <alignment horizontal="center" vertical="top"/>
    </xf>
    <xf numFmtId="0" fontId="10" fillId="0" borderId="5" xfId="0" applyFont="1" applyBorder="1" applyAlignment="1">
      <alignment horizontal="center" vertical="center"/>
    </xf>
    <xf numFmtId="0" fontId="19" fillId="2" borderId="5" xfId="0" applyFont="1" applyFill="1" applyBorder="1" applyAlignment="1">
      <alignment horizontal="center" vertical="center"/>
    </xf>
    <xf numFmtId="0" fontId="9" fillId="3" borderId="5" xfId="0" applyFont="1" applyFill="1" applyBorder="1" applyAlignment="1">
      <alignment horizontal="center" vertical="center" wrapText="1"/>
    </xf>
    <xf numFmtId="0" fontId="9" fillId="4" borderId="5" xfId="0" applyFont="1" applyFill="1" applyBorder="1" applyAlignment="1">
      <alignment horizontal="center" vertical="center"/>
    </xf>
    <xf numFmtId="0" fontId="9" fillId="4" borderId="5" xfId="0" applyFont="1" applyFill="1" applyBorder="1" applyAlignment="1">
      <alignment horizontal="center" vertical="center" wrapText="1"/>
    </xf>
    <xf numFmtId="0" fontId="9" fillId="4" borderId="5" xfId="0" applyFont="1" applyFill="1" applyBorder="1" applyAlignment="1">
      <alignment horizontal="center" vertical="top"/>
    </xf>
    <xf numFmtId="0" fontId="20" fillId="4" borderId="5" xfId="0" applyFont="1" applyFill="1" applyBorder="1" applyAlignment="1">
      <alignment horizontal="center" vertical="center" wrapText="1"/>
    </xf>
    <xf numFmtId="0" fontId="11" fillId="5" borderId="5" xfId="0" applyFont="1" applyFill="1" applyBorder="1" applyAlignment="1">
      <alignment horizontal="left" vertical="center"/>
    </xf>
    <xf numFmtId="0" fontId="11" fillId="6" borderId="5" xfId="0" applyFont="1" applyFill="1" applyBorder="1" applyAlignment="1">
      <alignment horizontal="center" vertical="center" wrapText="1"/>
    </xf>
    <xf numFmtId="164" fontId="11" fillId="6" borderId="5" xfId="0" applyNumberFormat="1" applyFont="1" applyFill="1" applyBorder="1" applyAlignment="1">
      <alignment horizontal="center" vertical="center"/>
    </xf>
    <xf numFmtId="0" fontId="8" fillId="0" borderId="5" xfId="0" applyFont="1" applyBorder="1" applyAlignment="1">
      <alignment vertical="center" wrapText="1"/>
    </xf>
    <xf numFmtId="9" fontId="11" fillId="0" borderId="5" xfId="0" applyNumberFormat="1" applyFont="1" applyBorder="1" applyAlignment="1">
      <alignment horizontal="center" vertical="center"/>
    </xf>
    <xf numFmtId="10" fontId="8" fillId="6" borderId="5" xfId="0" applyNumberFormat="1" applyFont="1" applyFill="1" applyBorder="1" applyAlignment="1">
      <alignment horizontal="center" vertical="center"/>
    </xf>
    <xf numFmtId="0" fontId="8" fillId="6" borderId="5" xfId="0" applyFont="1" applyFill="1" applyBorder="1" applyAlignment="1">
      <alignment vertical="center" wrapText="1"/>
    </xf>
    <xf numFmtId="9" fontId="11" fillId="0" borderId="5" xfId="0" applyNumberFormat="1" applyFont="1" applyBorder="1" applyAlignment="1">
      <alignment horizontal="center" vertical="center"/>
    </xf>
    <xf numFmtId="9" fontId="21" fillId="0" borderId="5" xfId="0" applyNumberFormat="1" applyFont="1" applyBorder="1" applyAlignment="1">
      <alignment horizontal="center" vertical="center"/>
    </xf>
    <xf numFmtId="0" fontId="11" fillId="0" borderId="5" xfId="0" applyFont="1" applyBorder="1" applyAlignment="1">
      <alignment horizontal="center" vertical="center"/>
    </xf>
    <xf numFmtId="0" fontId="11" fillId="6" borderId="5" xfId="0" applyFont="1" applyFill="1" applyBorder="1" applyAlignment="1">
      <alignment vertical="center" wrapText="1"/>
    </xf>
    <xf numFmtId="164" fontId="11" fillId="6" borderId="5" xfId="0" applyNumberFormat="1" applyFont="1" applyFill="1" applyBorder="1" applyAlignment="1">
      <alignment horizontal="center" vertical="center" wrapText="1"/>
    </xf>
    <xf numFmtId="0" fontId="11" fillId="6" borderId="5" xfId="0" applyFont="1" applyFill="1" applyBorder="1" applyAlignment="1">
      <alignment horizontal="center" vertical="center"/>
    </xf>
    <xf numFmtId="0" fontId="10" fillId="0" borderId="12" xfId="0" applyFont="1" applyBorder="1" applyAlignment="1">
      <alignment horizontal="center" vertical="center"/>
    </xf>
    <xf numFmtId="9" fontId="8" fillId="0" borderId="12" xfId="0" applyNumberFormat="1" applyFont="1" applyBorder="1" applyAlignment="1">
      <alignment horizontal="center" vertical="center"/>
    </xf>
    <xf numFmtId="0" fontId="8" fillId="0" borderId="12" xfId="0" applyFont="1" applyBorder="1" applyAlignment="1">
      <alignment vertical="top"/>
    </xf>
    <xf numFmtId="0" fontId="19" fillId="2" borderId="21" xfId="0" applyFont="1" applyFill="1" applyBorder="1" applyAlignment="1">
      <alignment horizontal="center" vertical="center"/>
    </xf>
    <xf numFmtId="0" fontId="19" fillId="2" borderId="22" xfId="0" applyFont="1" applyFill="1" applyBorder="1" applyAlignment="1">
      <alignment horizontal="center" vertical="center"/>
    </xf>
    <xf numFmtId="0" fontId="9" fillId="3" borderId="21"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20" fillId="4" borderId="9" xfId="0" applyFont="1" applyFill="1" applyBorder="1" applyAlignment="1">
      <alignment horizontal="center" vertical="center" wrapText="1"/>
    </xf>
    <xf numFmtId="0" fontId="20" fillId="4" borderId="10" xfId="0" applyFont="1" applyFill="1" applyBorder="1" applyAlignment="1">
      <alignment horizontal="center" vertical="center" wrapText="1"/>
    </xf>
    <xf numFmtId="0" fontId="11" fillId="0" borderId="20" xfId="0" applyFont="1" applyBorder="1" applyAlignment="1">
      <alignment horizontal="center" vertical="center" wrapText="1"/>
    </xf>
    <xf numFmtId="0" fontId="11" fillId="5" borderId="11" xfId="0" applyFont="1" applyFill="1" applyBorder="1" applyAlignment="1">
      <alignment vertical="center" wrapText="1"/>
    </xf>
    <xf numFmtId="9" fontId="11" fillId="5" borderId="5" xfId="0" applyNumberFormat="1" applyFont="1" applyFill="1" applyBorder="1" applyAlignment="1">
      <alignment horizontal="center" vertical="center"/>
    </xf>
    <xf numFmtId="0" fontId="22" fillId="0" borderId="5" xfId="0" applyFont="1" applyBorder="1" applyAlignment="1">
      <alignment horizontal="left" vertical="center" wrapText="1"/>
    </xf>
    <xf numFmtId="0" fontId="11" fillId="0" borderId="12" xfId="0" applyFont="1" applyBorder="1" applyAlignment="1">
      <alignment horizontal="center" vertical="center" wrapText="1"/>
    </xf>
    <xf numFmtId="9" fontId="11" fillId="5" borderId="5" xfId="0" applyNumberFormat="1" applyFont="1" applyFill="1" applyBorder="1" applyAlignment="1">
      <alignment horizontal="center" vertical="center"/>
    </xf>
    <xf numFmtId="0" fontId="11" fillId="5" borderId="5" xfId="0" applyFont="1" applyFill="1" applyBorder="1" applyAlignment="1">
      <alignment horizontal="left" vertical="top" wrapText="1"/>
    </xf>
    <xf numFmtId="164" fontId="11" fillId="5" borderId="5" xfId="0" applyNumberFormat="1" applyFont="1" applyFill="1" applyBorder="1" applyAlignment="1">
      <alignment horizontal="center" vertical="center" wrapText="1"/>
    </xf>
    <xf numFmtId="9" fontId="8" fillId="0" borderId="5" xfId="0" applyNumberFormat="1" applyFont="1" applyBorder="1" applyAlignment="1">
      <alignment horizontal="center" vertical="center" wrapText="1"/>
    </xf>
    <xf numFmtId="0" fontId="5" fillId="5" borderId="22" xfId="0" applyFont="1" applyFill="1" applyBorder="1" applyAlignment="1">
      <alignment vertical="top"/>
    </xf>
    <xf numFmtId="0" fontId="11" fillId="5" borderId="8" xfId="0" applyFont="1" applyFill="1" applyBorder="1" applyAlignment="1">
      <alignment horizontal="center" vertical="center" wrapText="1"/>
    </xf>
    <xf numFmtId="164" fontId="11" fillId="5" borderId="5" xfId="0" applyNumberFormat="1" applyFont="1" applyFill="1" applyBorder="1" applyAlignment="1">
      <alignment horizontal="center" vertical="center" wrapText="1"/>
    </xf>
    <xf numFmtId="0" fontId="9" fillId="5" borderId="5" xfId="0" applyFont="1" applyFill="1" applyBorder="1" applyAlignment="1">
      <alignment horizontal="left" vertical="center" wrapText="1"/>
    </xf>
    <xf numFmtId="0" fontId="11" fillId="5" borderId="23" xfId="0" applyFont="1" applyFill="1" applyBorder="1" applyAlignment="1">
      <alignment horizontal="center" vertical="center" wrapText="1"/>
    </xf>
    <xf numFmtId="0" fontId="11" fillId="5" borderId="24" xfId="0" applyFont="1" applyFill="1" applyBorder="1" applyAlignment="1">
      <alignment horizontal="center" vertical="center" wrapText="1"/>
    </xf>
    <xf numFmtId="164" fontId="8" fillId="5" borderId="5" xfId="0" applyNumberFormat="1" applyFont="1" applyFill="1" applyBorder="1" applyAlignment="1">
      <alignment horizontal="center" vertical="center" wrapText="1"/>
    </xf>
    <xf numFmtId="9" fontId="8" fillId="5" borderId="5" xfId="0" applyNumberFormat="1" applyFont="1" applyFill="1" applyBorder="1" applyAlignment="1">
      <alignment horizontal="center" vertical="center" wrapText="1"/>
    </xf>
    <xf numFmtId="0" fontId="11" fillId="5" borderId="5" xfId="0" applyFont="1" applyFill="1" applyBorder="1" applyAlignment="1">
      <alignment vertical="center" wrapText="1"/>
    </xf>
    <xf numFmtId="0" fontId="3" fillId="6" borderId="5" xfId="0" applyFont="1" applyFill="1" applyBorder="1" applyAlignment="1">
      <alignment horizontal="left" vertical="center" wrapText="1"/>
    </xf>
    <xf numFmtId="0" fontId="7" fillId="0" borderId="0" xfId="0" applyFont="1" applyAlignment="1">
      <alignment horizontal="center" vertical="center"/>
    </xf>
    <xf numFmtId="0" fontId="7" fillId="0" borderId="25" xfId="0" applyFont="1" applyBorder="1" applyAlignment="1">
      <alignment horizontal="center" vertical="center"/>
    </xf>
    <xf numFmtId="0" fontId="1" fillId="2" borderId="22" xfId="0" applyFont="1" applyFill="1" applyBorder="1" applyAlignment="1">
      <alignment horizontal="center" vertical="center"/>
    </xf>
    <xf numFmtId="0" fontId="4" fillId="3" borderId="22" xfId="0" applyFont="1" applyFill="1" applyBorder="1" applyAlignment="1">
      <alignment horizontal="center" vertical="center" wrapText="1"/>
    </xf>
    <xf numFmtId="164" fontId="3" fillId="5" borderId="5" xfId="0" applyNumberFormat="1" applyFont="1" applyFill="1" applyBorder="1" applyAlignment="1">
      <alignment horizontal="center" vertical="center" wrapText="1"/>
    </xf>
    <xf numFmtId="9" fontId="5" fillId="0" borderId="5" xfId="0" applyNumberFormat="1" applyFont="1" applyBorder="1" applyAlignment="1">
      <alignment horizontal="center" vertical="center"/>
    </xf>
    <xf numFmtId="0" fontId="8" fillId="5" borderId="5" xfId="0" applyFont="1" applyFill="1" applyBorder="1" applyAlignment="1">
      <alignment horizontal="left" vertical="center" wrapText="1"/>
    </xf>
    <xf numFmtId="0" fontId="5" fillId="0" borderId="5" xfId="0" applyFont="1" applyBorder="1" applyAlignment="1">
      <alignment vertical="center"/>
    </xf>
    <xf numFmtId="0" fontId="3" fillId="5" borderId="8"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3" fillId="5" borderId="23" xfId="0" applyFont="1" applyFill="1" applyBorder="1" applyAlignment="1">
      <alignment horizontal="center" vertical="center" wrapText="1"/>
    </xf>
    <xf numFmtId="164" fontId="3" fillId="0" borderId="11" xfId="0" applyNumberFormat="1" applyFont="1" applyBorder="1" applyAlignment="1">
      <alignment horizontal="center" vertical="center" wrapText="1"/>
    </xf>
    <xf numFmtId="0" fontId="3" fillId="0" borderId="12" xfId="0" applyFont="1" applyBorder="1" applyAlignment="1">
      <alignment horizontal="left" vertical="center" wrapText="1"/>
    </xf>
    <xf numFmtId="164" fontId="3" fillId="0" borderId="12" xfId="0" applyNumberFormat="1" applyFont="1" applyBorder="1" applyAlignment="1">
      <alignment horizontal="center" vertical="center" wrapText="1"/>
    </xf>
    <xf numFmtId="164" fontId="3" fillId="0" borderId="5" xfId="0" applyNumberFormat="1" applyFont="1" applyBorder="1" applyAlignment="1">
      <alignment horizontal="center" vertical="center" wrapText="1"/>
    </xf>
    <xf numFmtId="0" fontId="7" fillId="0" borderId="5" xfId="0" applyFont="1" applyBorder="1" applyAlignment="1">
      <alignment horizontal="center" vertical="center" wrapText="1"/>
    </xf>
    <xf numFmtId="0" fontId="7" fillId="7" borderId="5" xfId="0" applyFont="1" applyFill="1" applyBorder="1" applyAlignment="1">
      <alignment horizontal="center" vertical="center" wrapText="1"/>
    </xf>
    <xf numFmtId="9" fontId="23" fillId="0" borderId="5" xfId="0" applyNumberFormat="1" applyFont="1" applyBorder="1" applyAlignment="1">
      <alignment horizontal="center" vertical="center"/>
    </xf>
    <xf numFmtId="167" fontId="7" fillId="0" borderId="5" xfId="0" applyNumberFormat="1" applyFont="1" applyBorder="1" applyAlignment="1">
      <alignment horizontal="center" vertical="center"/>
    </xf>
    <xf numFmtId="0" fontId="7" fillId="7" borderId="5" xfId="0" applyFont="1" applyFill="1" applyBorder="1" applyAlignment="1">
      <alignment horizontal="center" vertical="center"/>
    </xf>
    <xf numFmtId="0" fontId="7" fillId="0" borderId="0" xfId="0" applyFont="1" applyAlignment="1">
      <alignment vertical="top"/>
    </xf>
    <xf numFmtId="0" fontId="3" fillId="0" borderId="0" xfId="0" applyFont="1" applyAlignment="1">
      <alignment horizontal="left" vertical="top"/>
    </xf>
    <xf numFmtId="167" fontId="5" fillId="0" borderId="0" xfId="0" applyNumberFormat="1" applyFont="1" applyAlignment="1">
      <alignment vertical="top"/>
    </xf>
    <xf numFmtId="0" fontId="14" fillId="0" borderId="0" xfId="0" applyFont="1"/>
    <xf numFmtId="0" fontId="25" fillId="0" borderId="0" xfId="0" applyFont="1"/>
    <xf numFmtId="0" fontId="0" fillId="0" borderId="0" xfId="0" applyFont="1"/>
    <xf numFmtId="0" fontId="14" fillId="0" borderId="0" xfId="0" applyFont="1" applyAlignment="1"/>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0" fontId="28" fillId="0" borderId="5" xfId="0" applyFont="1" applyBorder="1" applyAlignment="1">
      <alignment horizontal="left" vertical="center" wrapText="1"/>
    </xf>
    <xf numFmtId="0" fontId="3" fillId="6" borderId="5" xfId="0" applyFont="1" applyFill="1" applyBorder="1" applyAlignment="1">
      <alignment horizontal="left" vertical="center" wrapText="1"/>
    </xf>
    <xf numFmtId="9" fontId="5" fillId="0" borderId="5" xfId="0" applyNumberFormat="1" applyFont="1" applyBorder="1" applyAlignment="1">
      <alignment horizontal="center" vertical="center" wrapText="1"/>
    </xf>
    <xf numFmtId="0" fontId="3" fillId="6" borderId="5" xfId="0" applyFont="1" applyFill="1" applyBorder="1" applyAlignment="1">
      <alignment horizontal="left" vertical="center" wrapText="1"/>
    </xf>
    <xf numFmtId="0" fontId="14" fillId="0" borderId="0" xfId="0" applyFont="1" applyAlignment="1">
      <alignment vertical="top"/>
    </xf>
    <xf numFmtId="0" fontId="14" fillId="0" borderId="0" xfId="0" applyFont="1" applyAlignment="1">
      <alignment vertical="top"/>
    </xf>
    <xf numFmtId="0" fontId="25" fillId="0" borderId="0" xfId="0" applyFont="1" applyAlignment="1">
      <alignment vertical="top"/>
    </xf>
    <xf numFmtId="0" fontId="3" fillId="6" borderId="5" xfId="0" applyFont="1" applyFill="1" applyBorder="1" applyAlignment="1">
      <alignment horizontal="center" vertical="center"/>
    </xf>
    <xf numFmtId="0" fontId="3" fillId="6" borderId="5" xfId="0" applyFont="1" applyFill="1" applyBorder="1" applyAlignment="1">
      <alignment horizontal="center" vertical="center" wrapText="1"/>
    </xf>
    <xf numFmtId="9" fontId="5" fillId="6" borderId="5" xfId="0" applyNumberFormat="1" applyFont="1" applyFill="1" applyBorder="1" applyAlignment="1">
      <alignment horizontal="center" vertical="center" wrapText="1"/>
    </xf>
    <xf numFmtId="0" fontId="14" fillId="0" borderId="4" xfId="0" applyFont="1" applyBorder="1" applyAlignment="1">
      <alignment vertical="top"/>
    </xf>
    <xf numFmtId="0" fontId="11" fillId="0" borderId="5" xfId="0" applyFont="1" applyBorder="1"/>
    <xf numFmtId="0" fontId="14" fillId="0" borderId="5" xfId="0" applyFont="1" applyBorder="1"/>
    <xf numFmtId="9" fontId="5" fillId="6" borderId="5" xfId="0" applyNumberFormat="1" applyFont="1" applyFill="1" applyBorder="1" applyAlignment="1">
      <alignment horizontal="center" vertical="center" wrapText="1"/>
    </xf>
    <xf numFmtId="0" fontId="14" fillId="0" borderId="4" xfId="0" applyFont="1" applyBorder="1"/>
    <xf numFmtId="0" fontId="14" fillId="0" borderId="0" xfId="0" applyFont="1" applyAlignment="1">
      <alignment wrapText="1"/>
    </xf>
    <xf numFmtId="0" fontId="14" fillId="0" borderId="0" xfId="0" applyFont="1" applyAlignment="1">
      <alignment horizontal="center" wrapText="1"/>
    </xf>
    <xf numFmtId="0" fontId="29" fillId="0" borderId="0" xfId="0" applyFont="1" applyAlignment="1">
      <alignment vertical="top"/>
    </xf>
    <xf numFmtId="0" fontId="25" fillId="0" borderId="0" xfId="0" applyFont="1" applyAlignment="1">
      <alignment horizontal="center"/>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4" fillId="3" borderId="1" xfId="0" applyFont="1" applyFill="1" applyBorder="1" applyAlignment="1">
      <alignment horizontal="center" vertical="center"/>
    </xf>
    <xf numFmtId="0" fontId="5" fillId="0" borderId="4" xfId="0" applyFont="1" applyBorder="1" applyAlignment="1">
      <alignment horizontal="center" vertical="center" wrapText="1"/>
    </xf>
    <xf numFmtId="0" fontId="0" fillId="0" borderId="0" xfId="0" applyFont="1" applyAlignment="1"/>
    <xf numFmtId="0" fontId="6" fillId="2"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4" borderId="6" xfId="0" applyFont="1" applyFill="1" applyBorder="1" applyAlignment="1">
      <alignment horizontal="center" vertical="center"/>
    </xf>
    <xf numFmtId="0" fontId="2" fillId="0" borderId="7" xfId="0" applyFont="1" applyBorder="1"/>
    <xf numFmtId="0" fontId="3" fillId="0" borderId="11" xfId="0" applyFont="1" applyBorder="1" applyAlignment="1">
      <alignment horizontal="left" vertical="center" wrapText="1"/>
    </xf>
    <xf numFmtId="0" fontId="2" fillId="0" borderId="12" xfId="0" applyFont="1" applyBorder="1"/>
    <xf numFmtId="0" fontId="3" fillId="5" borderId="11" xfId="0" applyFont="1" applyFill="1" applyBorder="1" applyAlignment="1">
      <alignment horizontal="center" vertical="center" wrapText="1"/>
    </xf>
    <xf numFmtId="0" fontId="11" fillId="0" borderId="11" xfId="0" applyFont="1" applyBorder="1" applyAlignment="1">
      <alignment horizontal="left" vertical="center" wrapText="1"/>
    </xf>
    <xf numFmtId="0" fontId="10" fillId="0" borderId="6" xfId="0" applyFont="1" applyBorder="1" applyAlignment="1">
      <alignment horizontal="center" vertical="center"/>
    </xf>
    <xf numFmtId="0" fontId="2" fillId="0" borderId="13" xfId="0" applyFont="1" applyBorder="1"/>
    <xf numFmtId="0" fontId="1" fillId="2" borderId="14" xfId="0" applyFont="1" applyFill="1" applyBorder="1" applyAlignment="1">
      <alignment horizontal="center" vertical="center"/>
    </xf>
    <xf numFmtId="0" fontId="4" fillId="3" borderId="14" xfId="0" applyFont="1" applyFill="1" applyBorder="1" applyAlignment="1">
      <alignment horizontal="center" vertical="center" wrapText="1"/>
    </xf>
    <xf numFmtId="0" fontId="7" fillId="0" borderId="15" xfId="0" applyFont="1" applyBorder="1" applyAlignment="1">
      <alignment horizontal="center" vertical="center"/>
    </xf>
    <xf numFmtId="0" fontId="2" fillId="0" borderId="16" xfId="0" applyFont="1" applyBorder="1"/>
    <xf numFmtId="0" fontId="2" fillId="0" borderId="17" xfId="0" applyFont="1" applyBorder="1"/>
    <xf numFmtId="0" fontId="4" fillId="4" borderId="18" xfId="0" applyFont="1" applyFill="1" applyBorder="1" applyAlignment="1">
      <alignment horizontal="center" vertical="center"/>
    </xf>
    <xf numFmtId="0" fontId="2" fillId="0" borderId="19" xfId="0" applyFont="1" applyBorder="1"/>
    <xf numFmtId="0" fontId="11" fillId="0" borderId="11" xfId="0" applyFont="1" applyBorder="1" applyAlignment="1">
      <alignment horizontal="center" vertical="center" wrapText="1"/>
    </xf>
    <xf numFmtId="0" fontId="2" fillId="0" borderId="20" xfId="0" applyFont="1" applyBorder="1"/>
    <xf numFmtId="0" fontId="11" fillId="0" borderId="11" xfId="0" applyFont="1" applyBorder="1" applyAlignment="1">
      <alignment horizontal="center" vertical="center"/>
    </xf>
    <xf numFmtId="9" fontId="3" fillId="6" borderId="11" xfId="0" applyNumberFormat="1" applyFont="1" applyFill="1" applyBorder="1" applyAlignment="1">
      <alignment horizontal="center" vertical="center" wrapText="1"/>
    </xf>
    <xf numFmtId="0" fontId="9" fillId="4" borderId="6" xfId="0" applyFont="1" applyFill="1" applyBorder="1" applyAlignment="1">
      <alignment horizontal="center" vertical="center"/>
    </xf>
    <xf numFmtId="0" fontId="4" fillId="4" borderId="6" xfId="0" applyFont="1" applyFill="1" applyBorder="1" applyAlignment="1">
      <alignment horizontal="center" vertical="center" wrapText="1"/>
    </xf>
    <xf numFmtId="0" fontId="3" fillId="0" borderId="11" xfId="0" applyFont="1" applyBorder="1" applyAlignment="1">
      <alignment horizontal="center" vertical="center" wrapText="1"/>
    </xf>
    <xf numFmtId="0" fontId="27" fillId="4" borderId="26" xfId="0" applyFont="1" applyFill="1" applyBorder="1" applyAlignment="1">
      <alignment horizontal="center" vertical="center" wrapText="1"/>
    </xf>
    <xf numFmtId="0" fontId="2" fillId="0" borderId="28" xfId="0" applyFont="1" applyBorder="1"/>
    <xf numFmtId="0" fontId="27" fillId="4" borderId="27" xfId="0" applyFont="1" applyFill="1" applyBorder="1" applyAlignment="1">
      <alignment horizontal="center" vertical="center" wrapText="1"/>
    </xf>
    <xf numFmtId="0" fontId="2" fillId="0" borderId="29" xfId="0" applyFont="1" applyBorder="1"/>
    <xf numFmtId="0" fontId="27" fillId="4" borderId="11" xfId="0" applyFont="1" applyFill="1" applyBorder="1" applyAlignment="1">
      <alignment horizontal="center" vertical="center" wrapText="1"/>
    </xf>
    <xf numFmtId="0" fontId="24" fillId="2" borderId="1" xfId="0" applyFont="1" applyFill="1" applyBorder="1" applyAlignment="1">
      <alignment horizontal="center"/>
    </xf>
    <xf numFmtId="0" fontId="26" fillId="0" borderId="4" xfId="0" applyFont="1" applyBorder="1" applyAlignment="1">
      <alignment horizontal="center" vertical="center"/>
    </xf>
    <xf numFmtId="0" fontId="9" fillId="8" borderId="6" xfId="0" applyFont="1" applyFill="1" applyBorder="1" applyAlignment="1">
      <alignment horizontal="center" vertical="center"/>
    </xf>
  </cellXfs>
  <cellStyles count="1">
    <cellStyle name="Normal" xfId="0" builtinId="0"/>
  </cellStyles>
  <dxfs count="2">
    <dxf>
      <fill>
        <patternFill patternType="solid">
          <fgColor rgb="FFF3F3F3"/>
          <bgColor rgb="FFF3F3F3"/>
        </patternFill>
      </fill>
    </dxf>
    <dxf>
      <fill>
        <patternFill patternType="solid">
          <fgColor rgb="FFFFFFFF"/>
          <bgColor rgb="FFFFFFFF"/>
        </patternFill>
      </fill>
    </dxf>
  </dxfs>
  <tableStyles count="1">
    <tableStyle name="C2 TRAMITES -style" pivot="0" count="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ables/table1.xml><?xml version="1.0" encoding="utf-8"?>
<table xmlns="http://schemas.openxmlformats.org/spreadsheetml/2006/main" id="1" name="Table_1" displayName="Table_1" ref="B6:O7" headerRowCount="0">
  <tableColumns count="1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s>
  <tableStyleInfo name="C2 TRAMITES -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diger.gov.co/documents/20182/667910/Esquema+de+publicacion.xlsx/1a0ab90b-026d-4964-b3e1-465fbd5c33c3" TargetMode="External"/><Relationship Id="rId2" Type="http://schemas.openxmlformats.org/officeDocument/2006/relationships/hyperlink" Target="https://www.idiger.gov.co/rendiciondecuentas2020" TargetMode="External"/><Relationship Id="rId1" Type="http://schemas.openxmlformats.org/officeDocument/2006/relationships/hyperlink" Target="https://drive.google.com/drive/folders/1wD5c2MB1KIrsaGOx0S_KA1LOpzekMsrb?usp=sharing"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hyperlink" Target="https://www.idiger.gov.co/tramites-y-servicios"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Z1000"/>
  <sheetViews>
    <sheetView tabSelected="1" topLeftCell="H42" workbookViewId="0">
      <selection sqref="A1:L1"/>
    </sheetView>
  </sheetViews>
  <sheetFormatPr baseColWidth="10" defaultColWidth="14.42578125" defaultRowHeight="15" customHeight="1"/>
  <cols>
    <col min="1" max="1" width="32.140625" customWidth="1"/>
    <col min="2" max="2" width="32.42578125" customWidth="1"/>
    <col min="3" max="3" width="18.7109375" customWidth="1"/>
    <col min="4" max="4" width="68.140625" customWidth="1"/>
    <col min="5" max="5" width="34" customWidth="1"/>
    <col min="6" max="6" width="27.5703125" customWidth="1"/>
    <col min="7" max="7" width="25.140625" customWidth="1"/>
    <col min="8" max="8" width="19.42578125" customWidth="1"/>
    <col min="9" max="9" width="187.5703125" customWidth="1"/>
    <col min="10" max="10" width="16.42578125" customWidth="1"/>
    <col min="11" max="11" width="111.42578125" customWidth="1"/>
    <col min="12" max="12" width="65.5703125" customWidth="1"/>
    <col min="13" max="16" width="10.7109375" customWidth="1"/>
    <col min="17" max="17" width="51.42578125" customWidth="1"/>
    <col min="18" max="19" width="14.42578125" customWidth="1"/>
  </cols>
  <sheetData>
    <row r="1" spans="1:26" ht="33.75" customHeight="1">
      <c r="A1" s="172" t="s">
        <v>0</v>
      </c>
      <c r="B1" s="173"/>
      <c r="C1" s="173"/>
      <c r="D1" s="173"/>
      <c r="E1" s="173"/>
      <c r="F1" s="173"/>
      <c r="G1" s="173"/>
      <c r="H1" s="173"/>
      <c r="I1" s="173"/>
      <c r="J1" s="173"/>
      <c r="K1" s="173"/>
      <c r="L1" s="174"/>
      <c r="M1" s="1"/>
      <c r="N1" s="1"/>
      <c r="O1" s="1"/>
      <c r="P1" s="1"/>
      <c r="Q1" s="2"/>
      <c r="R1" s="2"/>
      <c r="S1" s="2"/>
      <c r="T1" s="2"/>
      <c r="U1" s="2"/>
      <c r="V1" s="2"/>
      <c r="W1" s="2"/>
      <c r="X1" s="2"/>
      <c r="Y1" s="2"/>
      <c r="Z1" s="2"/>
    </row>
    <row r="2" spans="1:26" ht="33" customHeight="1">
      <c r="A2" s="175" t="s">
        <v>1</v>
      </c>
      <c r="B2" s="173"/>
      <c r="C2" s="173"/>
      <c r="D2" s="173"/>
      <c r="E2" s="173"/>
      <c r="F2" s="173"/>
      <c r="G2" s="173"/>
      <c r="H2" s="173"/>
      <c r="I2" s="173"/>
      <c r="J2" s="173"/>
      <c r="K2" s="173"/>
      <c r="L2" s="174"/>
      <c r="M2" s="3"/>
      <c r="N2" s="3"/>
      <c r="O2" s="3"/>
      <c r="P2" s="3"/>
      <c r="Q2" s="2"/>
      <c r="R2" s="2"/>
      <c r="S2" s="2"/>
      <c r="T2" s="2"/>
      <c r="U2" s="2"/>
      <c r="V2" s="2"/>
      <c r="W2" s="2"/>
      <c r="X2" s="2"/>
      <c r="Y2" s="2"/>
      <c r="Z2" s="2"/>
    </row>
    <row r="3" spans="1:26" ht="34.5" customHeight="1">
      <c r="A3" s="176" t="s">
        <v>2</v>
      </c>
      <c r="B3" s="177"/>
      <c r="C3" s="177"/>
      <c r="D3" s="177"/>
      <c r="E3" s="177"/>
      <c r="F3" s="177"/>
      <c r="G3" s="177"/>
      <c r="H3" s="177"/>
      <c r="I3" s="177"/>
      <c r="J3" s="177"/>
      <c r="K3" s="177"/>
      <c r="L3" s="177"/>
      <c r="M3" s="3"/>
      <c r="N3" s="3"/>
      <c r="O3" s="3"/>
      <c r="P3" s="3"/>
      <c r="Q3" s="2"/>
      <c r="R3" s="2"/>
      <c r="S3" s="2"/>
      <c r="T3" s="2"/>
      <c r="U3" s="2"/>
      <c r="V3" s="2"/>
      <c r="W3" s="2"/>
      <c r="X3" s="2"/>
      <c r="Y3" s="2"/>
      <c r="Z3" s="2"/>
    </row>
    <row r="4" spans="1:26" ht="42" customHeight="1">
      <c r="A4" s="178" t="s">
        <v>3</v>
      </c>
      <c r="B4" s="173"/>
      <c r="C4" s="173"/>
      <c r="D4" s="173"/>
      <c r="E4" s="173"/>
      <c r="F4" s="173"/>
      <c r="G4" s="173"/>
      <c r="H4" s="173"/>
      <c r="I4" s="173"/>
      <c r="J4" s="173"/>
      <c r="K4" s="173"/>
      <c r="L4" s="174"/>
      <c r="M4" s="3"/>
      <c r="N4" s="3"/>
      <c r="O4" s="3"/>
      <c r="P4" s="3"/>
      <c r="Q4" s="2"/>
      <c r="R4" s="2"/>
      <c r="S4" s="2"/>
      <c r="T4" s="2"/>
      <c r="U4" s="2"/>
      <c r="V4" s="2"/>
      <c r="W4" s="2"/>
      <c r="X4" s="2"/>
      <c r="Y4" s="2"/>
      <c r="Z4" s="2"/>
    </row>
    <row r="5" spans="1:26" ht="42.75" customHeight="1">
      <c r="A5" s="179" t="s">
        <v>4</v>
      </c>
      <c r="B5" s="173"/>
      <c r="C5" s="173"/>
      <c r="D5" s="173"/>
      <c r="E5" s="173"/>
      <c r="F5" s="173"/>
      <c r="G5" s="173"/>
      <c r="H5" s="173"/>
      <c r="I5" s="173"/>
      <c r="J5" s="173"/>
      <c r="K5" s="173"/>
      <c r="L5" s="174"/>
      <c r="M5" s="3"/>
      <c r="N5" s="3"/>
      <c r="O5" s="3"/>
      <c r="P5" s="3"/>
      <c r="Q5" s="2"/>
      <c r="R5" s="2"/>
      <c r="S5" s="2"/>
      <c r="T5" s="2"/>
      <c r="U5" s="2"/>
      <c r="V5" s="2"/>
      <c r="W5" s="2"/>
      <c r="X5" s="2"/>
      <c r="Y5" s="2"/>
      <c r="Z5" s="2"/>
    </row>
    <row r="6" spans="1:26" ht="66" customHeight="1">
      <c r="A6" s="4" t="s">
        <v>5</v>
      </c>
      <c r="B6" s="4" t="s">
        <v>6</v>
      </c>
      <c r="C6" s="180" t="s">
        <v>7</v>
      </c>
      <c r="D6" s="181"/>
      <c r="E6" s="5" t="s">
        <v>8</v>
      </c>
      <c r="F6" s="5" t="s">
        <v>9</v>
      </c>
      <c r="G6" s="5" t="s">
        <v>10</v>
      </c>
      <c r="H6" s="5" t="s">
        <v>11</v>
      </c>
      <c r="I6" s="5" t="s">
        <v>12</v>
      </c>
      <c r="J6" s="6" t="s">
        <v>13</v>
      </c>
      <c r="K6" s="7" t="s">
        <v>14</v>
      </c>
      <c r="L6" s="8" t="s">
        <v>15</v>
      </c>
      <c r="M6" s="3"/>
      <c r="N6" s="3"/>
      <c r="O6" s="3"/>
      <c r="P6" s="3"/>
      <c r="Q6" s="2"/>
      <c r="R6" s="2"/>
      <c r="S6" s="2"/>
      <c r="T6" s="2"/>
      <c r="U6" s="2"/>
      <c r="V6" s="2"/>
      <c r="W6" s="2"/>
      <c r="X6" s="2"/>
      <c r="Y6" s="2"/>
      <c r="Z6" s="2"/>
    </row>
    <row r="7" spans="1:26" ht="264.75" customHeight="1">
      <c r="A7" s="182" t="s">
        <v>16</v>
      </c>
      <c r="B7" s="10" t="s">
        <v>17</v>
      </c>
      <c r="C7" s="11" t="s">
        <v>18</v>
      </c>
      <c r="D7" s="12" t="s">
        <v>19</v>
      </c>
      <c r="E7" s="12" t="s">
        <v>20</v>
      </c>
      <c r="F7" s="13" t="s">
        <v>21</v>
      </c>
      <c r="G7" s="14">
        <v>44195</v>
      </c>
      <c r="H7" s="15">
        <v>1</v>
      </c>
      <c r="I7" s="16" t="s">
        <v>22</v>
      </c>
      <c r="J7" s="17">
        <v>0.9</v>
      </c>
      <c r="K7" s="18" t="s">
        <v>23</v>
      </c>
      <c r="L7" s="19" t="s">
        <v>24</v>
      </c>
      <c r="M7" s="3"/>
      <c r="N7" s="3"/>
      <c r="O7" s="3"/>
      <c r="P7" s="3"/>
      <c r="Q7" s="2"/>
      <c r="R7" s="2"/>
      <c r="S7" s="2"/>
      <c r="T7" s="2"/>
      <c r="U7" s="2"/>
      <c r="V7" s="2"/>
      <c r="W7" s="2"/>
      <c r="X7" s="2"/>
      <c r="Y7" s="2"/>
      <c r="Z7" s="2"/>
    </row>
    <row r="8" spans="1:26" ht="409.5">
      <c r="A8" s="183"/>
      <c r="B8" s="10" t="s">
        <v>25</v>
      </c>
      <c r="C8" s="11" t="s">
        <v>26</v>
      </c>
      <c r="D8" s="12" t="s">
        <v>27</v>
      </c>
      <c r="E8" s="12" t="s">
        <v>28</v>
      </c>
      <c r="F8" s="13" t="s">
        <v>29</v>
      </c>
      <c r="G8" s="20">
        <v>44196</v>
      </c>
      <c r="H8" s="21">
        <v>0.9</v>
      </c>
      <c r="I8" s="22" t="s">
        <v>30</v>
      </c>
      <c r="J8" s="23">
        <v>0.2</v>
      </c>
      <c r="K8" s="24" t="s">
        <v>31</v>
      </c>
      <c r="L8" s="19" t="s">
        <v>32</v>
      </c>
      <c r="M8" s="3"/>
      <c r="N8" s="3"/>
      <c r="O8" s="3"/>
      <c r="P8" s="3"/>
      <c r="Q8" s="2"/>
      <c r="R8" s="2"/>
      <c r="S8" s="2"/>
      <c r="T8" s="2"/>
      <c r="U8" s="2"/>
      <c r="V8" s="2"/>
      <c r="W8" s="2"/>
      <c r="X8" s="2"/>
      <c r="Y8" s="2"/>
      <c r="Z8" s="2"/>
    </row>
    <row r="9" spans="1:26" ht="158.25" customHeight="1">
      <c r="A9" s="182" t="s">
        <v>33</v>
      </c>
      <c r="B9" s="184" t="s">
        <v>34</v>
      </c>
      <c r="C9" s="11" t="s">
        <v>35</v>
      </c>
      <c r="D9" s="12" t="s">
        <v>36</v>
      </c>
      <c r="E9" s="12" t="s">
        <v>37</v>
      </c>
      <c r="F9" s="13" t="s">
        <v>38</v>
      </c>
      <c r="G9" s="20">
        <v>43951</v>
      </c>
      <c r="H9" s="25">
        <v>1</v>
      </c>
      <c r="I9" s="26" t="s">
        <v>39</v>
      </c>
      <c r="J9" s="17">
        <v>0.9</v>
      </c>
      <c r="K9" s="27" t="s">
        <v>40</v>
      </c>
      <c r="L9" s="19" t="s">
        <v>41</v>
      </c>
      <c r="M9" s="3"/>
      <c r="N9" s="3"/>
      <c r="O9" s="3"/>
      <c r="P9" s="3"/>
      <c r="Q9" s="2"/>
      <c r="R9" s="2"/>
      <c r="S9" s="2"/>
      <c r="T9" s="2"/>
      <c r="U9" s="2"/>
      <c r="V9" s="2"/>
      <c r="W9" s="2"/>
      <c r="X9" s="2"/>
      <c r="Y9" s="2"/>
      <c r="Z9" s="2"/>
    </row>
    <row r="10" spans="1:26" ht="409.5" customHeight="1">
      <c r="A10" s="183"/>
      <c r="B10" s="183"/>
      <c r="C10" s="11" t="s">
        <v>42</v>
      </c>
      <c r="D10" s="12" t="s">
        <v>43</v>
      </c>
      <c r="E10" s="12" t="s">
        <v>44</v>
      </c>
      <c r="F10" s="13" t="s">
        <v>45</v>
      </c>
      <c r="G10" s="20">
        <v>43981</v>
      </c>
      <c r="H10" s="25">
        <v>1</v>
      </c>
      <c r="I10" s="26" t="s">
        <v>46</v>
      </c>
      <c r="J10" s="17">
        <v>0.9</v>
      </c>
      <c r="K10" s="18" t="s">
        <v>47</v>
      </c>
      <c r="L10" s="19" t="s">
        <v>48</v>
      </c>
      <c r="M10" s="3"/>
      <c r="N10" s="3"/>
      <c r="O10" s="3"/>
      <c r="P10" s="3"/>
      <c r="Q10" s="2"/>
      <c r="R10" s="2"/>
      <c r="S10" s="2"/>
      <c r="T10" s="2"/>
      <c r="U10" s="2"/>
      <c r="V10" s="2"/>
      <c r="W10" s="2"/>
      <c r="X10" s="2"/>
      <c r="Y10" s="2"/>
      <c r="Z10" s="2"/>
    </row>
    <row r="11" spans="1:26" ht="169.5" customHeight="1">
      <c r="A11" s="185" t="s">
        <v>16</v>
      </c>
      <c r="B11" s="28" t="s">
        <v>49</v>
      </c>
      <c r="C11" s="29" t="s">
        <v>50</v>
      </c>
      <c r="D11" s="30" t="s">
        <v>51</v>
      </c>
      <c r="E11" s="30" t="s">
        <v>52</v>
      </c>
      <c r="F11" s="31" t="s">
        <v>53</v>
      </c>
      <c r="G11" s="32" t="s">
        <v>54</v>
      </c>
      <c r="H11" s="33">
        <v>1</v>
      </c>
      <c r="I11" s="34" t="s">
        <v>55</v>
      </c>
      <c r="J11" s="35">
        <v>0.2</v>
      </c>
      <c r="K11" s="18" t="s">
        <v>56</v>
      </c>
      <c r="L11" s="36" t="s">
        <v>57</v>
      </c>
      <c r="M11" s="3"/>
      <c r="N11" s="3"/>
      <c r="O11" s="3"/>
      <c r="P11" s="3"/>
      <c r="Q11" s="2"/>
      <c r="R11" s="2"/>
      <c r="S11" s="2"/>
      <c r="T11" s="2"/>
      <c r="U11" s="2"/>
      <c r="V11" s="2"/>
      <c r="W11" s="2"/>
      <c r="X11" s="2"/>
      <c r="Y11" s="2"/>
      <c r="Z11" s="2"/>
    </row>
    <row r="12" spans="1:26" ht="360.75" customHeight="1">
      <c r="A12" s="183"/>
      <c r="B12" s="28" t="s">
        <v>58</v>
      </c>
      <c r="C12" s="29" t="s">
        <v>59</v>
      </c>
      <c r="D12" s="30" t="s">
        <v>60</v>
      </c>
      <c r="E12" s="30" t="s">
        <v>61</v>
      </c>
      <c r="F12" s="31" t="s">
        <v>62</v>
      </c>
      <c r="G12" s="32" t="s">
        <v>63</v>
      </c>
      <c r="H12" s="37">
        <v>0.66</v>
      </c>
      <c r="I12" s="38" t="s">
        <v>64</v>
      </c>
      <c r="J12" s="17">
        <v>0.66</v>
      </c>
      <c r="K12" s="18" t="s">
        <v>65</v>
      </c>
      <c r="L12" s="18" t="s">
        <v>66</v>
      </c>
      <c r="M12" s="3"/>
      <c r="N12" s="3"/>
      <c r="O12" s="3"/>
      <c r="P12" s="3"/>
      <c r="Q12" s="39"/>
      <c r="R12" s="2"/>
      <c r="S12" s="2"/>
      <c r="T12" s="2"/>
      <c r="U12" s="2"/>
      <c r="V12" s="2"/>
      <c r="W12" s="2"/>
      <c r="X12" s="2"/>
      <c r="Y12" s="2"/>
      <c r="Z12" s="2"/>
    </row>
    <row r="13" spans="1:26" ht="34.5" customHeight="1">
      <c r="A13" s="186" t="s">
        <v>67</v>
      </c>
      <c r="B13" s="187"/>
      <c r="C13" s="187"/>
      <c r="D13" s="187"/>
      <c r="E13" s="187"/>
      <c r="F13" s="187"/>
      <c r="G13" s="187"/>
      <c r="H13" s="187"/>
      <c r="I13" s="181"/>
      <c r="J13" s="17">
        <f>AVERAGE(J7:J12)</f>
        <v>0.62666666666666671</v>
      </c>
      <c r="K13" s="40"/>
      <c r="L13" s="41"/>
      <c r="M13" s="3"/>
      <c r="N13" s="3"/>
      <c r="O13" s="3"/>
      <c r="P13" s="3"/>
      <c r="Q13" s="2"/>
      <c r="R13" s="2"/>
      <c r="S13" s="2"/>
      <c r="T13" s="2"/>
      <c r="U13" s="2"/>
      <c r="V13" s="2"/>
      <c r="W13" s="2"/>
      <c r="X13" s="2"/>
      <c r="Y13" s="2"/>
      <c r="Z13" s="2"/>
    </row>
    <row r="14" spans="1:26" ht="39.75" customHeight="1">
      <c r="A14" s="188" t="s">
        <v>68</v>
      </c>
      <c r="B14" s="173"/>
      <c r="C14" s="173"/>
      <c r="D14" s="173"/>
      <c r="E14" s="173"/>
      <c r="F14" s="173"/>
      <c r="G14" s="173"/>
      <c r="H14" s="173"/>
      <c r="I14" s="173"/>
      <c r="J14" s="173"/>
      <c r="K14" s="173"/>
      <c r="L14" s="174"/>
      <c r="M14" s="3"/>
      <c r="N14" s="3"/>
      <c r="O14" s="3"/>
      <c r="P14" s="3"/>
      <c r="Q14" s="2"/>
      <c r="R14" s="2"/>
      <c r="S14" s="2"/>
      <c r="T14" s="2"/>
      <c r="U14" s="2"/>
      <c r="V14" s="2"/>
      <c r="W14" s="2"/>
      <c r="X14" s="2"/>
      <c r="Y14" s="2"/>
      <c r="Z14" s="2"/>
    </row>
    <row r="15" spans="1:26" ht="51" customHeight="1">
      <c r="A15" s="189" t="s">
        <v>69</v>
      </c>
      <c r="B15" s="173"/>
      <c r="C15" s="173"/>
      <c r="D15" s="173"/>
      <c r="E15" s="173"/>
      <c r="F15" s="173"/>
      <c r="G15" s="173"/>
      <c r="H15" s="173"/>
      <c r="I15" s="173"/>
      <c r="J15" s="173"/>
      <c r="K15" s="173"/>
      <c r="L15" s="174"/>
      <c r="M15" s="3"/>
      <c r="N15" s="3"/>
      <c r="O15" s="3"/>
      <c r="P15" s="3"/>
      <c r="Q15" s="2"/>
      <c r="R15" s="2"/>
      <c r="S15" s="2"/>
      <c r="T15" s="2"/>
      <c r="U15" s="2"/>
      <c r="V15" s="2"/>
      <c r="W15" s="2"/>
      <c r="X15" s="2"/>
      <c r="Y15" s="2"/>
      <c r="Z15" s="2"/>
    </row>
    <row r="16" spans="1:26" ht="41.25" customHeight="1">
      <c r="A16" s="4" t="s">
        <v>5</v>
      </c>
      <c r="B16" s="4" t="s">
        <v>6</v>
      </c>
      <c r="C16" s="180" t="s">
        <v>70</v>
      </c>
      <c r="D16" s="181"/>
      <c r="E16" s="5" t="s">
        <v>8</v>
      </c>
      <c r="F16" s="5" t="s">
        <v>9</v>
      </c>
      <c r="G16" s="5" t="s">
        <v>10</v>
      </c>
      <c r="H16" s="5" t="s">
        <v>11</v>
      </c>
      <c r="I16" s="5" t="s">
        <v>71</v>
      </c>
      <c r="J16" s="42" t="s">
        <v>13</v>
      </c>
      <c r="K16" s="43" t="s">
        <v>14</v>
      </c>
      <c r="L16" s="44" t="s">
        <v>15</v>
      </c>
      <c r="M16" s="3"/>
      <c r="N16" s="3"/>
      <c r="O16" s="3"/>
      <c r="P16" s="3"/>
      <c r="Q16" s="2"/>
      <c r="R16" s="2"/>
      <c r="S16" s="2"/>
      <c r="T16" s="2"/>
      <c r="U16" s="2"/>
      <c r="V16" s="2"/>
      <c r="W16" s="2"/>
      <c r="X16" s="2"/>
      <c r="Y16" s="2"/>
      <c r="Z16" s="2"/>
    </row>
    <row r="17" spans="1:26" ht="157.5" customHeight="1">
      <c r="A17" s="13" t="s">
        <v>72</v>
      </c>
      <c r="B17" s="45" t="s">
        <v>73</v>
      </c>
      <c r="C17" s="46" t="s">
        <v>74</v>
      </c>
      <c r="D17" s="47" t="s">
        <v>75</v>
      </c>
      <c r="E17" s="48" t="s">
        <v>76</v>
      </c>
      <c r="F17" s="48" t="s">
        <v>76</v>
      </c>
      <c r="G17" s="48" t="s">
        <v>76</v>
      </c>
      <c r="H17" s="48" t="s">
        <v>76</v>
      </c>
      <c r="I17" s="49" t="s">
        <v>77</v>
      </c>
      <c r="J17" s="17">
        <f>+'C2 TRAMITES '!N8</f>
        <v>0.48499999999999999</v>
      </c>
      <c r="K17" s="50" t="s">
        <v>76</v>
      </c>
      <c r="L17" s="50" t="s">
        <v>76</v>
      </c>
      <c r="M17" s="3"/>
      <c r="N17" s="3"/>
      <c r="O17" s="3"/>
      <c r="P17" s="3"/>
      <c r="Q17" s="2"/>
      <c r="R17" s="2"/>
      <c r="S17" s="2"/>
      <c r="T17" s="2"/>
      <c r="U17" s="2"/>
      <c r="V17" s="2"/>
      <c r="W17" s="2"/>
      <c r="X17" s="2"/>
      <c r="Y17" s="2"/>
      <c r="Z17" s="2"/>
    </row>
    <row r="18" spans="1:26" ht="28.5" customHeight="1">
      <c r="A18" s="51"/>
      <c r="B18" s="190" t="s">
        <v>67</v>
      </c>
      <c r="C18" s="191"/>
      <c r="D18" s="191"/>
      <c r="E18" s="191"/>
      <c r="F18" s="191"/>
      <c r="G18" s="191"/>
      <c r="H18" s="191"/>
      <c r="I18" s="192"/>
      <c r="J18" s="17">
        <f>+J17</f>
        <v>0.48499999999999999</v>
      </c>
      <c r="K18" s="41"/>
      <c r="L18" s="41"/>
      <c r="M18" s="3"/>
      <c r="N18" s="3"/>
      <c r="O18" s="3"/>
      <c r="P18" s="3"/>
      <c r="Q18" s="2"/>
      <c r="R18" s="2"/>
      <c r="S18" s="2"/>
      <c r="T18" s="2"/>
      <c r="U18" s="2"/>
      <c r="V18" s="2"/>
      <c r="W18" s="2"/>
      <c r="X18" s="2"/>
      <c r="Y18" s="2"/>
      <c r="Z18" s="2"/>
    </row>
    <row r="19" spans="1:26" ht="45.75" customHeight="1">
      <c r="A19" s="172" t="s">
        <v>78</v>
      </c>
      <c r="B19" s="173"/>
      <c r="C19" s="173"/>
      <c r="D19" s="173"/>
      <c r="E19" s="173"/>
      <c r="F19" s="173"/>
      <c r="G19" s="173"/>
      <c r="H19" s="173"/>
      <c r="I19" s="173"/>
      <c r="J19" s="173"/>
      <c r="K19" s="173"/>
      <c r="L19" s="174"/>
      <c r="M19" s="3"/>
      <c r="N19" s="3"/>
      <c r="O19" s="3"/>
      <c r="P19" s="3"/>
      <c r="Q19" s="2"/>
      <c r="R19" s="2"/>
      <c r="S19" s="2"/>
      <c r="T19" s="2"/>
      <c r="U19" s="2"/>
      <c r="V19" s="2"/>
      <c r="W19" s="2"/>
      <c r="X19" s="2"/>
      <c r="Y19" s="2"/>
      <c r="Z19" s="2"/>
    </row>
    <row r="20" spans="1:26" ht="44.25" customHeight="1">
      <c r="A20" s="179" t="s">
        <v>79</v>
      </c>
      <c r="B20" s="173"/>
      <c r="C20" s="173"/>
      <c r="D20" s="173"/>
      <c r="E20" s="173"/>
      <c r="F20" s="173"/>
      <c r="G20" s="173"/>
      <c r="H20" s="173"/>
      <c r="I20" s="173"/>
      <c r="J20" s="173"/>
      <c r="K20" s="173"/>
      <c r="L20" s="174"/>
      <c r="M20" s="3"/>
      <c r="N20" s="3"/>
      <c r="O20" s="3"/>
      <c r="P20" s="3"/>
      <c r="Q20" s="2"/>
      <c r="R20" s="2"/>
      <c r="S20" s="2"/>
      <c r="T20" s="2"/>
      <c r="U20" s="2"/>
      <c r="V20" s="2"/>
      <c r="W20" s="2"/>
      <c r="X20" s="2"/>
      <c r="Y20" s="2"/>
      <c r="Z20" s="2"/>
    </row>
    <row r="21" spans="1:26" ht="51.75" customHeight="1">
      <c r="A21" s="52" t="s">
        <v>5</v>
      </c>
      <c r="B21" s="52" t="s">
        <v>6</v>
      </c>
      <c r="C21" s="193" t="s">
        <v>70</v>
      </c>
      <c r="D21" s="194"/>
      <c r="E21" s="6" t="s">
        <v>8</v>
      </c>
      <c r="F21" s="6" t="s">
        <v>9</v>
      </c>
      <c r="G21" s="6" t="s">
        <v>10</v>
      </c>
      <c r="H21" s="6" t="s">
        <v>11</v>
      </c>
      <c r="I21" s="6" t="s">
        <v>71</v>
      </c>
      <c r="J21" s="42" t="s">
        <v>13</v>
      </c>
      <c r="K21" s="43" t="s">
        <v>14</v>
      </c>
      <c r="L21" s="44" t="s">
        <v>15</v>
      </c>
      <c r="M21" s="3"/>
      <c r="N21" s="3"/>
      <c r="O21" s="3"/>
      <c r="P21" s="3"/>
      <c r="Q21" s="2"/>
      <c r="R21" s="2"/>
      <c r="S21" s="2"/>
      <c r="T21" s="2"/>
      <c r="U21" s="2"/>
      <c r="V21" s="2"/>
      <c r="W21" s="2"/>
      <c r="X21" s="2"/>
      <c r="Y21" s="2"/>
      <c r="Z21" s="2"/>
    </row>
    <row r="22" spans="1:26" ht="129" customHeight="1">
      <c r="A22" s="195" t="s">
        <v>80</v>
      </c>
      <c r="B22" s="31" t="s">
        <v>81</v>
      </c>
      <c r="C22" s="28" t="s">
        <v>18</v>
      </c>
      <c r="D22" s="30" t="s">
        <v>82</v>
      </c>
      <c r="E22" s="54" t="s">
        <v>83</v>
      </c>
      <c r="F22" s="55" t="s">
        <v>84</v>
      </c>
      <c r="G22" s="56">
        <v>44073</v>
      </c>
      <c r="H22" s="57">
        <v>1</v>
      </c>
      <c r="I22" s="58" t="s">
        <v>85</v>
      </c>
      <c r="J22" s="59">
        <v>0</v>
      </c>
      <c r="K22" s="12" t="s">
        <v>86</v>
      </c>
      <c r="L22" s="19" t="s">
        <v>87</v>
      </c>
      <c r="M22" s="3"/>
      <c r="N22" s="3"/>
      <c r="O22" s="3"/>
      <c r="P22" s="3"/>
      <c r="Q22" s="2"/>
      <c r="R22" s="2"/>
      <c r="S22" s="2"/>
      <c r="T22" s="2"/>
      <c r="U22" s="2"/>
      <c r="V22" s="2"/>
      <c r="W22" s="2"/>
      <c r="X22" s="2"/>
      <c r="Y22" s="2"/>
      <c r="Z22" s="2"/>
    </row>
    <row r="23" spans="1:26" ht="67.5" customHeight="1">
      <c r="A23" s="196"/>
      <c r="B23" s="31"/>
      <c r="C23" s="28" t="s">
        <v>88</v>
      </c>
      <c r="D23" s="30" t="s">
        <v>89</v>
      </c>
      <c r="E23" s="54" t="s">
        <v>90</v>
      </c>
      <c r="F23" s="28" t="s">
        <v>91</v>
      </c>
      <c r="G23" s="56">
        <v>43920</v>
      </c>
      <c r="H23" s="59">
        <v>1</v>
      </c>
      <c r="I23" s="30" t="s">
        <v>92</v>
      </c>
      <c r="J23" s="59">
        <v>1</v>
      </c>
      <c r="K23" s="12" t="s">
        <v>93</v>
      </c>
      <c r="L23" s="19" t="s">
        <v>94</v>
      </c>
      <c r="M23" s="3"/>
      <c r="N23" s="3"/>
      <c r="O23" s="3"/>
      <c r="P23" s="3"/>
      <c r="Q23" s="2"/>
      <c r="R23" s="2"/>
      <c r="S23" s="2"/>
      <c r="T23" s="2"/>
      <c r="U23" s="2"/>
      <c r="V23" s="2"/>
      <c r="W23" s="2"/>
      <c r="X23" s="2"/>
      <c r="Y23" s="2"/>
      <c r="Z23" s="2"/>
    </row>
    <row r="24" spans="1:26" ht="66" customHeight="1">
      <c r="A24" s="196"/>
      <c r="B24" s="31" t="s">
        <v>95</v>
      </c>
      <c r="C24" s="28" t="s">
        <v>26</v>
      </c>
      <c r="D24" s="30" t="s">
        <v>96</v>
      </c>
      <c r="E24" s="54" t="s">
        <v>97</v>
      </c>
      <c r="F24" s="28" t="s">
        <v>91</v>
      </c>
      <c r="G24" s="56">
        <v>44196</v>
      </c>
      <c r="H24" s="57">
        <v>1</v>
      </c>
      <c r="I24" s="60" t="s">
        <v>98</v>
      </c>
      <c r="J24" s="59">
        <v>0</v>
      </c>
      <c r="K24" s="12" t="s">
        <v>99</v>
      </c>
      <c r="L24" s="19" t="s">
        <v>100</v>
      </c>
      <c r="M24" s="3"/>
      <c r="N24" s="3"/>
      <c r="O24" s="3"/>
      <c r="P24" s="3"/>
      <c r="Q24" s="2"/>
      <c r="R24" s="2"/>
      <c r="S24" s="2"/>
      <c r="T24" s="2"/>
      <c r="U24" s="2"/>
      <c r="V24" s="2"/>
      <c r="W24" s="2"/>
      <c r="X24" s="2"/>
      <c r="Y24" s="2"/>
      <c r="Z24" s="2"/>
    </row>
    <row r="25" spans="1:26" ht="164.25" customHeight="1">
      <c r="A25" s="196"/>
      <c r="B25" s="31"/>
      <c r="C25" s="28" t="s">
        <v>101</v>
      </c>
      <c r="D25" s="30" t="s">
        <v>102</v>
      </c>
      <c r="E25" s="54" t="s">
        <v>97</v>
      </c>
      <c r="F25" s="28" t="s">
        <v>91</v>
      </c>
      <c r="G25" s="56">
        <v>44196</v>
      </c>
      <c r="H25" s="59">
        <v>1</v>
      </c>
      <c r="I25" s="30" t="s">
        <v>103</v>
      </c>
      <c r="J25" s="59">
        <v>1</v>
      </c>
      <c r="K25" s="12" t="s">
        <v>104</v>
      </c>
      <c r="L25" s="19" t="s">
        <v>105</v>
      </c>
      <c r="M25" s="3"/>
      <c r="N25" s="3"/>
      <c r="O25" s="3"/>
      <c r="P25" s="3"/>
      <c r="Q25" s="2"/>
      <c r="R25" s="2"/>
      <c r="S25" s="2"/>
      <c r="T25" s="2"/>
      <c r="U25" s="2"/>
      <c r="V25" s="2"/>
      <c r="W25" s="2"/>
      <c r="X25" s="2"/>
      <c r="Y25" s="2"/>
      <c r="Z25" s="2"/>
    </row>
    <row r="26" spans="1:26" ht="187.5" customHeight="1">
      <c r="A26" s="196"/>
      <c r="B26" s="31"/>
      <c r="C26" s="28" t="s">
        <v>106</v>
      </c>
      <c r="D26" s="30" t="s">
        <v>107</v>
      </c>
      <c r="E26" s="54" t="s">
        <v>97</v>
      </c>
      <c r="F26" s="28" t="s">
        <v>91</v>
      </c>
      <c r="G26" s="56">
        <v>44196</v>
      </c>
      <c r="H26" s="59">
        <v>1</v>
      </c>
      <c r="I26" s="61" t="s">
        <v>108</v>
      </c>
      <c r="J26" s="62">
        <v>0.66</v>
      </c>
      <c r="K26" s="34" t="s">
        <v>109</v>
      </c>
      <c r="L26" s="63" t="s">
        <v>110</v>
      </c>
      <c r="M26" s="64"/>
      <c r="N26" s="3"/>
      <c r="O26" s="3"/>
      <c r="P26" s="3"/>
      <c r="Q26" s="2"/>
      <c r="R26" s="2"/>
      <c r="S26" s="2"/>
      <c r="T26" s="2"/>
      <c r="U26" s="2"/>
      <c r="V26" s="2"/>
      <c r="W26" s="2"/>
      <c r="X26" s="2"/>
      <c r="Y26" s="2"/>
      <c r="Z26" s="2"/>
    </row>
    <row r="27" spans="1:26" ht="62.25" customHeight="1">
      <c r="A27" s="196"/>
      <c r="B27" s="31"/>
      <c r="C27" s="28" t="s">
        <v>111</v>
      </c>
      <c r="D27" s="30" t="s">
        <v>112</v>
      </c>
      <c r="E27" s="54" t="s">
        <v>97</v>
      </c>
      <c r="F27" s="28" t="s">
        <v>91</v>
      </c>
      <c r="G27" s="56">
        <v>44196</v>
      </c>
      <c r="H27" s="65">
        <v>1</v>
      </c>
      <c r="I27" s="60" t="s">
        <v>113</v>
      </c>
      <c r="J27" s="66">
        <v>1</v>
      </c>
      <c r="K27" s="34" t="s">
        <v>114</v>
      </c>
      <c r="L27" s="63"/>
      <c r="M27" s="67"/>
      <c r="N27" s="3"/>
      <c r="O27" s="3"/>
      <c r="P27" s="3"/>
      <c r="Q27" s="2"/>
      <c r="R27" s="2"/>
      <c r="S27" s="2"/>
      <c r="T27" s="2"/>
      <c r="U27" s="2"/>
      <c r="V27" s="2"/>
      <c r="W27" s="2"/>
      <c r="X27" s="2"/>
      <c r="Y27" s="2"/>
      <c r="Z27" s="2"/>
    </row>
    <row r="28" spans="1:26" ht="105.75" customHeight="1">
      <c r="A28" s="196"/>
      <c r="B28" s="31"/>
      <c r="C28" s="68">
        <v>43984</v>
      </c>
      <c r="D28" s="30" t="s">
        <v>115</v>
      </c>
      <c r="E28" s="54" t="s">
        <v>116</v>
      </c>
      <c r="F28" s="28" t="s">
        <v>91</v>
      </c>
      <c r="G28" s="56">
        <v>44134</v>
      </c>
      <c r="H28" s="62">
        <v>1</v>
      </c>
      <c r="I28" s="61" t="s">
        <v>117</v>
      </c>
      <c r="J28" s="69">
        <v>0.5</v>
      </c>
      <c r="K28" s="70" t="s">
        <v>118</v>
      </c>
      <c r="L28" s="63" t="s">
        <v>100</v>
      </c>
      <c r="M28" s="67"/>
      <c r="N28" s="3"/>
      <c r="O28" s="3"/>
      <c r="P28" s="3"/>
      <c r="Q28" s="2"/>
      <c r="R28" s="2"/>
      <c r="S28" s="2"/>
      <c r="T28" s="2"/>
      <c r="U28" s="2"/>
      <c r="V28" s="2"/>
      <c r="W28" s="2"/>
      <c r="X28" s="2"/>
      <c r="Y28" s="2"/>
      <c r="Z28" s="2"/>
    </row>
    <row r="29" spans="1:26" ht="115.5" customHeight="1">
      <c r="A29" s="196"/>
      <c r="B29" s="31"/>
      <c r="C29" s="71">
        <v>44014</v>
      </c>
      <c r="D29" s="30" t="s">
        <v>119</v>
      </c>
      <c r="E29" s="54" t="s">
        <v>120</v>
      </c>
      <c r="F29" s="28" t="s">
        <v>91</v>
      </c>
      <c r="G29" s="56">
        <v>44196</v>
      </c>
      <c r="H29" s="65">
        <v>1</v>
      </c>
      <c r="I29" s="61" t="s">
        <v>121</v>
      </c>
      <c r="J29" s="62">
        <v>0.2</v>
      </c>
      <c r="K29" s="27" t="s">
        <v>122</v>
      </c>
      <c r="L29" s="19" t="s">
        <v>100</v>
      </c>
      <c r="M29" s="72"/>
      <c r="N29" s="3"/>
      <c r="O29" s="3"/>
      <c r="P29" s="3"/>
      <c r="Q29" s="2"/>
      <c r="R29" s="2"/>
      <c r="S29" s="2"/>
      <c r="T29" s="2"/>
      <c r="U29" s="2"/>
      <c r="V29" s="2"/>
      <c r="W29" s="2"/>
      <c r="X29" s="2"/>
      <c r="Y29" s="2"/>
      <c r="Z29" s="2"/>
    </row>
    <row r="30" spans="1:26" ht="99" customHeight="1">
      <c r="A30" s="196"/>
      <c r="B30" s="31"/>
      <c r="C30" s="28" t="s">
        <v>123</v>
      </c>
      <c r="D30" s="30" t="s">
        <v>124</v>
      </c>
      <c r="E30" s="54" t="s">
        <v>125</v>
      </c>
      <c r="F30" s="28" t="s">
        <v>91</v>
      </c>
      <c r="G30" s="56">
        <v>44196</v>
      </c>
      <c r="H30" s="57">
        <v>1</v>
      </c>
      <c r="I30" s="60" t="s">
        <v>126</v>
      </c>
      <c r="J30" s="62">
        <v>0.2</v>
      </c>
      <c r="K30" s="27" t="s">
        <v>127</v>
      </c>
      <c r="L30" s="19" t="s">
        <v>100</v>
      </c>
      <c r="M30" s="3"/>
      <c r="N30" s="3"/>
      <c r="O30" s="3"/>
      <c r="P30" s="3"/>
      <c r="Q30" s="2"/>
      <c r="R30" s="2"/>
      <c r="S30" s="2"/>
      <c r="T30" s="2"/>
      <c r="U30" s="2"/>
      <c r="V30" s="2"/>
      <c r="W30" s="2"/>
      <c r="X30" s="2"/>
      <c r="Y30" s="2"/>
      <c r="Z30" s="2"/>
    </row>
    <row r="31" spans="1:26" ht="72.75" customHeight="1">
      <c r="A31" s="196"/>
      <c r="B31" s="31" t="s">
        <v>128</v>
      </c>
      <c r="C31" s="28" t="s">
        <v>35</v>
      </c>
      <c r="D31" s="30" t="s">
        <v>129</v>
      </c>
      <c r="E31" s="54" t="s">
        <v>130</v>
      </c>
      <c r="F31" s="28" t="s">
        <v>91</v>
      </c>
      <c r="G31" s="56">
        <v>44196</v>
      </c>
      <c r="H31" s="62">
        <v>1</v>
      </c>
      <c r="I31" s="38" t="s">
        <v>131</v>
      </c>
      <c r="J31" s="62">
        <v>1</v>
      </c>
      <c r="K31" s="27" t="s">
        <v>132</v>
      </c>
      <c r="L31" s="19" t="s">
        <v>94</v>
      </c>
      <c r="M31" s="3"/>
      <c r="N31" s="3"/>
      <c r="O31" s="3"/>
      <c r="P31" s="3"/>
      <c r="Q31" s="2"/>
      <c r="R31" s="2"/>
      <c r="S31" s="2"/>
      <c r="T31" s="2"/>
      <c r="U31" s="2"/>
      <c r="V31" s="2"/>
      <c r="W31" s="2"/>
      <c r="X31" s="2"/>
      <c r="Y31" s="2"/>
      <c r="Z31" s="2"/>
    </row>
    <row r="32" spans="1:26" ht="66" customHeight="1">
      <c r="A32" s="196"/>
      <c r="B32" s="31"/>
      <c r="C32" s="28" t="s">
        <v>133</v>
      </c>
      <c r="D32" s="30" t="s">
        <v>134</v>
      </c>
      <c r="E32" s="54" t="s">
        <v>135</v>
      </c>
      <c r="F32" s="28" t="s">
        <v>91</v>
      </c>
      <c r="G32" s="56">
        <v>44196</v>
      </c>
      <c r="H32" s="65">
        <v>1</v>
      </c>
      <c r="I32" s="61" t="s">
        <v>136</v>
      </c>
      <c r="J32" s="62">
        <v>0.2</v>
      </c>
      <c r="K32" s="27" t="s">
        <v>127</v>
      </c>
      <c r="L32" s="19" t="s">
        <v>100</v>
      </c>
      <c r="M32" s="67"/>
      <c r="N32" s="3"/>
      <c r="O32" s="3"/>
      <c r="P32" s="3"/>
      <c r="Q32" s="2"/>
      <c r="R32" s="2"/>
      <c r="S32" s="2"/>
      <c r="T32" s="2"/>
      <c r="U32" s="2"/>
      <c r="V32" s="2"/>
      <c r="W32" s="2"/>
      <c r="X32" s="2"/>
      <c r="Y32" s="2"/>
      <c r="Z32" s="2"/>
    </row>
    <row r="33" spans="1:26" ht="93" customHeight="1">
      <c r="A33" s="196"/>
      <c r="B33" s="31" t="s">
        <v>137</v>
      </c>
      <c r="C33" s="28" t="s">
        <v>50</v>
      </c>
      <c r="D33" s="30" t="s">
        <v>138</v>
      </c>
      <c r="E33" s="54" t="s">
        <v>139</v>
      </c>
      <c r="F33" s="28" t="s">
        <v>91</v>
      </c>
      <c r="G33" s="56">
        <v>44196</v>
      </c>
      <c r="H33" s="65">
        <v>0.9</v>
      </c>
      <c r="I33" s="61" t="s">
        <v>140</v>
      </c>
      <c r="J33" s="62">
        <v>0.2</v>
      </c>
      <c r="K33" s="27" t="s">
        <v>127</v>
      </c>
      <c r="L33" s="19" t="s">
        <v>100</v>
      </c>
      <c r="M33" s="67"/>
      <c r="N33" s="3"/>
      <c r="O33" s="3"/>
      <c r="P33" s="3"/>
      <c r="Q33" s="2"/>
      <c r="R33" s="2"/>
      <c r="S33" s="2"/>
      <c r="T33" s="2"/>
      <c r="U33" s="2"/>
      <c r="V33" s="2"/>
      <c r="W33" s="2"/>
      <c r="X33" s="2"/>
      <c r="Y33" s="2"/>
      <c r="Z33" s="2"/>
    </row>
    <row r="34" spans="1:26" ht="66.75" customHeight="1">
      <c r="A34" s="196"/>
      <c r="B34" s="31"/>
      <c r="C34" s="28" t="s">
        <v>141</v>
      </c>
      <c r="D34" s="54" t="s">
        <v>142</v>
      </c>
      <c r="E34" s="54" t="s">
        <v>143</v>
      </c>
      <c r="F34" s="28" t="s">
        <v>91</v>
      </c>
      <c r="G34" s="56">
        <v>44196</v>
      </c>
      <c r="H34" s="65">
        <v>1</v>
      </c>
      <c r="I34" s="73" t="s">
        <v>144</v>
      </c>
      <c r="J34" s="62">
        <v>0.2</v>
      </c>
      <c r="K34" s="27" t="s">
        <v>127</v>
      </c>
      <c r="L34" s="19" t="s">
        <v>100</v>
      </c>
      <c r="M34" s="74"/>
      <c r="N34" s="3"/>
      <c r="O34" s="3"/>
      <c r="P34" s="3"/>
      <c r="Q34" s="2"/>
      <c r="R34" s="2"/>
      <c r="S34" s="2"/>
      <c r="T34" s="2"/>
      <c r="U34" s="2"/>
      <c r="V34" s="2"/>
      <c r="W34" s="2"/>
      <c r="X34" s="2"/>
      <c r="Y34" s="2"/>
      <c r="Z34" s="2"/>
    </row>
    <row r="35" spans="1:26" ht="78" customHeight="1">
      <c r="A35" s="196"/>
      <c r="B35" s="31"/>
      <c r="C35" s="28" t="s">
        <v>145</v>
      </c>
      <c r="D35" s="54" t="s">
        <v>146</v>
      </c>
      <c r="E35" s="54" t="s">
        <v>147</v>
      </c>
      <c r="F35" s="28" t="s">
        <v>91</v>
      </c>
      <c r="G35" s="56">
        <v>44196</v>
      </c>
      <c r="H35" s="65">
        <v>1</v>
      </c>
      <c r="I35" s="61" t="s">
        <v>148</v>
      </c>
      <c r="J35" s="62">
        <v>0.2</v>
      </c>
      <c r="K35" s="27" t="s">
        <v>127</v>
      </c>
      <c r="L35" s="19" t="s">
        <v>100</v>
      </c>
      <c r="M35" s="64"/>
      <c r="N35" s="3"/>
      <c r="O35" s="3"/>
      <c r="P35" s="3"/>
      <c r="Q35" s="2"/>
      <c r="R35" s="2"/>
      <c r="S35" s="2"/>
      <c r="T35" s="2"/>
      <c r="U35" s="2"/>
      <c r="V35" s="2"/>
      <c r="W35" s="2"/>
      <c r="X35" s="2"/>
      <c r="Y35" s="2"/>
      <c r="Z35" s="2"/>
    </row>
    <row r="36" spans="1:26" ht="106.5" customHeight="1">
      <c r="A36" s="183"/>
      <c r="B36" s="31"/>
      <c r="C36" s="28" t="s">
        <v>149</v>
      </c>
      <c r="D36" s="54" t="s">
        <v>150</v>
      </c>
      <c r="E36" s="54" t="s">
        <v>151</v>
      </c>
      <c r="F36" s="28" t="s">
        <v>91</v>
      </c>
      <c r="G36" s="56">
        <v>44196</v>
      </c>
      <c r="H36" s="65">
        <v>1</v>
      </c>
      <c r="I36" s="61" t="s">
        <v>152</v>
      </c>
      <c r="J36" s="62">
        <v>0.2</v>
      </c>
      <c r="K36" s="27" t="s">
        <v>127</v>
      </c>
      <c r="L36" s="19" t="s">
        <v>100</v>
      </c>
      <c r="M36" s="64"/>
      <c r="N36" s="3"/>
      <c r="O36" s="3"/>
      <c r="P36" s="3"/>
      <c r="Q36" s="2"/>
      <c r="R36" s="2"/>
      <c r="S36" s="2"/>
      <c r="T36" s="2"/>
      <c r="U36" s="2"/>
      <c r="V36" s="2"/>
      <c r="W36" s="2"/>
      <c r="X36" s="2"/>
      <c r="Y36" s="2"/>
      <c r="Z36" s="2"/>
    </row>
    <row r="37" spans="1:26" ht="30" customHeight="1">
      <c r="A37" s="75" t="s">
        <v>153</v>
      </c>
      <c r="B37" s="75"/>
      <c r="C37" s="75"/>
      <c r="D37" s="75"/>
      <c r="E37" s="75"/>
      <c r="F37" s="75"/>
      <c r="G37" s="75"/>
      <c r="H37" s="75"/>
      <c r="I37" s="75"/>
      <c r="J37" s="17">
        <f>AVERAGE(J22:J36)</f>
        <v>0.43733333333333341</v>
      </c>
      <c r="K37" s="40"/>
      <c r="L37" s="40"/>
      <c r="M37" s="3"/>
      <c r="N37" s="3"/>
      <c r="O37" s="3"/>
      <c r="P37" s="3"/>
      <c r="Q37" s="2"/>
      <c r="R37" s="2"/>
      <c r="S37" s="2"/>
      <c r="T37" s="2"/>
      <c r="U37" s="2"/>
      <c r="V37" s="2"/>
      <c r="W37" s="2"/>
      <c r="X37" s="2"/>
      <c r="Y37" s="2"/>
      <c r="Z37" s="2"/>
    </row>
    <row r="38" spans="1:26" ht="33.75" customHeight="1">
      <c r="A38" s="76" t="s">
        <v>154</v>
      </c>
      <c r="B38" s="76"/>
      <c r="C38" s="76"/>
      <c r="D38" s="76"/>
      <c r="E38" s="76"/>
      <c r="F38" s="76"/>
      <c r="G38" s="76"/>
      <c r="H38" s="76"/>
      <c r="I38" s="76"/>
      <c r="J38" s="76"/>
      <c r="K38" s="76"/>
      <c r="L38" s="76"/>
      <c r="M38" s="3"/>
      <c r="N38" s="3"/>
      <c r="O38" s="3"/>
      <c r="P38" s="3"/>
      <c r="Q38" s="2"/>
      <c r="R38" s="2"/>
      <c r="S38" s="2"/>
      <c r="T38" s="2"/>
      <c r="U38" s="2"/>
      <c r="V38" s="2"/>
      <c r="W38" s="2"/>
      <c r="X38" s="2"/>
      <c r="Y38" s="2"/>
      <c r="Z38" s="2"/>
    </row>
    <row r="39" spans="1:26" ht="33.75" customHeight="1">
      <c r="A39" s="77" t="s">
        <v>155</v>
      </c>
      <c r="B39" s="77"/>
      <c r="C39" s="77"/>
      <c r="D39" s="77"/>
      <c r="E39" s="77"/>
      <c r="F39" s="77"/>
      <c r="G39" s="77"/>
      <c r="H39" s="77"/>
      <c r="I39" s="77"/>
      <c r="J39" s="77"/>
      <c r="K39" s="77"/>
      <c r="L39" s="77"/>
      <c r="M39" s="3"/>
      <c r="N39" s="3"/>
      <c r="O39" s="3"/>
      <c r="P39" s="3"/>
      <c r="Q39" s="2"/>
      <c r="R39" s="2"/>
      <c r="S39" s="2"/>
      <c r="T39" s="2"/>
      <c r="U39" s="2"/>
      <c r="V39" s="2"/>
      <c r="W39" s="2"/>
      <c r="X39" s="2"/>
      <c r="Y39" s="2"/>
      <c r="Z39" s="2"/>
    </row>
    <row r="40" spans="1:26" ht="40.5" customHeight="1">
      <c r="A40" s="78" t="s">
        <v>5</v>
      </c>
      <c r="B40" s="78" t="s">
        <v>6</v>
      </c>
      <c r="C40" s="199" t="s">
        <v>70</v>
      </c>
      <c r="D40" s="181"/>
      <c r="E40" s="79" t="s">
        <v>8</v>
      </c>
      <c r="F40" s="79" t="s">
        <v>9</v>
      </c>
      <c r="G40" s="80" t="s">
        <v>10</v>
      </c>
      <c r="H40" s="79" t="s">
        <v>11</v>
      </c>
      <c r="I40" s="79" t="s">
        <v>71</v>
      </c>
      <c r="J40" s="81" t="s">
        <v>13</v>
      </c>
      <c r="K40" s="81" t="s">
        <v>14</v>
      </c>
      <c r="L40" s="81" t="s">
        <v>15</v>
      </c>
      <c r="M40" s="3"/>
      <c r="N40" s="3"/>
      <c r="O40" s="3"/>
      <c r="P40" s="3"/>
      <c r="Q40" s="2"/>
      <c r="R40" s="2"/>
      <c r="S40" s="2"/>
      <c r="T40" s="2"/>
      <c r="U40" s="2"/>
      <c r="V40" s="2"/>
      <c r="W40" s="2"/>
      <c r="X40" s="2"/>
      <c r="Y40" s="2"/>
      <c r="Z40" s="2"/>
    </row>
    <row r="41" spans="1:26" ht="134.25" customHeight="1">
      <c r="A41" s="195" t="s">
        <v>80</v>
      </c>
      <c r="B41" s="82" t="s">
        <v>156</v>
      </c>
      <c r="C41" s="29" t="s">
        <v>18</v>
      </c>
      <c r="D41" s="54" t="s">
        <v>157</v>
      </c>
      <c r="E41" s="54" t="s">
        <v>158</v>
      </c>
      <c r="F41" s="83" t="s">
        <v>159</v>
      </c>
      <c r="G41" s="84">
        <v>44196</v>
      </c>
      <c r="H41" s="33">
        <v>0.91</v>
      </c>
      <c r="I41" s="60" t="s">
        <v>160</v>
      </c>
      <c r="J41" s="62">
        <f>0.5%*100</f>
        <v>0.5</v>
      </c>
      <c r="K41" s="85" t="s">
        <v>161</v>
      </c>
      <c r="L41" s="63" t="s">
        <v>162</v>
      </c>
      <c r="M41" s="3"/>
      <c r="N41" s="3"/>
      <c r="O41" s="3"/>
      <c r="P41" s="3"/>
      <c r="Q41" s="2"/>
      <c r="R41" s="2"/>
      <c r="S41" s="2"/>
      <c r="T41" s="2"/>
      <c r="U41" s="2"/>
      <c r="V41" s="2"/>
      <c r="W41" s="2"/>
      <c r="X41" s="2"/>
      <c r="Y41" s="2"/>
      <c r="Z41" s="2"/>
    </row>
    <row r="42" spans="1:26" ht="301.5" customHeight="1">
      <c r="A42" s="196"/>
      <c r="B42" s="30" t="s">
        <v>163</v>
      </c>
      <c r="C42" s="29" t="s">
        <v>26</v>
      </c>
      <c r="D42" s="54" t="s">
        <v>164</v>
      </c>
      <c r="E42" s="54" t="s">
        <v>165</v>
      </c>
      <c r="F42" s="83" t="s">
        <v>166</v>
      </c>
      <c r="G42" s="56">
        <v>44196</v>
      </c>
      <c r="H42" s="86">
        <v>1</v>
      </c>
      <c r="I42" s="60" t="s">
        <v>167</v>
      </c>
      <c r="J42" s="87">
        <f>0.416666666666667%*100</f>
        <v>0.41666666666666702</v>
      </c>
      <c r="K42" s="88" t="s">
        <v>168</v>
      </c>
      <c r="L42" s="63" t="s">
        <v>169</v>
      </c>
      <c r="M42" s="3"/>
      <c r="N42" s="3"/>
      <c r="O42" s="3"/>
      <c r="P42" s="3"/>
      <c r="Q42" s="2"/>
      <c r="R42" s="2"/>
      <c r="S42" s="2"/>
      <c r="T42" s="2"/>
      <c r="U42" s="2"/>
      <c r="V42" s="2"/>
      <c r="W42" s="2"/>
      <c r="X42" s="2"/>
      <c r="Y42" s="2"/>
      <c r="Z42" s="2"/>
    </row>
    <row r="43" spans="1:26" ht="81" customHeight="1">
      <c r="A43" s="196"/>
      <c r="B43" s="30"/>
      <c r="C43" s="29" t="s">
        <v>101</v>
      </c>
      <c r="D43" s="54" t="s">
        <v>170</v>
      </c>
      <c r="E43" s="54" t="s">
        <v>171</v>
      </c>
      <c r="F43" s="83" t="s">
        <v>172</v>
      </c>
      <c r="G43" s="56">
        <v>44012</v>
      </c>
      <c r="H43" s="89">
        <v>1</v>
      </c>
      <c r="I43" s="60" t="s">
        <v>173</v>
      </c>
      <c r="J43" s="62">
        <v>1</v>
      </c>
      <c r="K43" s="70" t="s">
        <v>174</v>
      </c>
      <c r="L43" s="63" t="s">
        <v>175</v>
      </c>
      <c r="M43" s="3"/>
      <c r="N43" s="3"/>
      <c r="O43" s="3"/>
      <c r="P43" s="3"/>
      <c r="Q43" s="2"/>
      <c r="R43" s="2"/>
      <c r="S43" s="2"/>
      <c r="T43" s="2"/>
      <c r="U43" s="2"/>
      <c r="V43" s="2"/>
      <c r="W43" s="2"/>
      <c r="X43" s="2"/>
      <c r="Y43" s="2"/>
      <c r="Z43" s="2"/>
    </row>
    <row r="44" spans="1:26" ht="15.75" customHeight="1">
      <c r="A44" s="196"/>
      <c r="B44" s="30"/>
      <c r="C44" s="29" t="s">
        <v>176</v>
      </c>
      <c r="D44" s="54" t="s">
        <v>177</v>
      </c>
      <c r="E44" s="54" t="s">
        <v>178</v>
      </c>
      <c r="F44" s="83" t="s">
        <v>179</v>
      </c>
      <c r="G44" s="56">
        <v>44196</v>
      </c>
      <c r="H44" s="89">
        <v>0.95</v>
      </c>
      <c r="I44" s="60" t="s">
        <v>180</v>
      </c>
      <c r="J44" s="62">
        <v>0.95</v>
      </c>
      <c r="K44" s="70" t="s">
        <v>181</v>
      </c>
      <c r="L44" s="63" t="s">
        <v>182</v>
      </c>
      <c r="M44" s="3"/>
      <c r="N44" s="3"/>
      <c r="O44" s="3"/>
      <c r="P44" s="3"/>
      <c r="Q44" s="2"/>
      <c r="R44" s="2"/>
      <c r="S44" s="2"/>
      <c r="T44" s="2"/>
      <c r="U44" s="2"/>
      <c r="V44" s="2"/>
      <c r="W44" s="2"/>
      <c r="X44" s="2"/>
      <c r="Y44" s="2"/>
      <c r="Z44" s="2"/>
    </row>
    <row r="45" spans="1:26" ht="119.25" customHeight="1">
      <c r="A45" s="183"/>
      <c r="B45" s="30"/>
      <c r="C45" s="29" t="s">
        <v>106</v>
      </c>
      <c r="D45" s="54" t="s">
        <v>183</v>
      </c>
      <c r="E45" s="54" t="s">
        <v>184</v>
      </c>
      <c r="F45" s="31" t="s">
        <v>185</v>
      </c>
      <c r="G45" s="56">
        <v>44196</v>
      </c>
      <c r="H45" s="90">
        <v>1</v>
      </c>
      <c r="I45" s="60" t="s">
        <v>186</v>
      </c>
      <c r="J45" s="62">
        <v>0</v>
      </c>
      <c r="K45" s="70" t="s">
        <v>187</v>
      </c>
      <c r="L45" s="63" t="s">
        <v>188</v>
      </c>
      <c r="M45" s="3"/>
      <c r="N45" s="3"/>
      <c r="O45" s="3"/>
      <c r="P45" s="3"/>
      <c r="Q45" s="2"/>
      <c r="R45" s="2"/>
      <c r="S45" s="2"/>
      <c r="T45" s="2"/>
      <c r="U45" s="2"/>
      <c r="V45" s="2"/>
      <c r="W45" s="2"/>
      <c r="X45" s="2"/>
      <c r="Y45" s="2"/>
      <c r="Z45" s="2"/>
    </row>
    <row r="46" spans="1:26" ht="268.5" customHeight="1">
      <c r="A46" s="197" t="s">
        <v>189</v>
      </c>
      <c r="B46" s="70" t="s">
        <v>190</v>
      </c>
      <c r="C46" s="91" t="s">
        <v>35</v>
      </c>
      <c r="D46" s="49" t="s">
        <v>191</v>
      </c>
      <c r="E46" s="49" t="s">
        <v>192</v>
      </c>
      <c r="F46" s="83" t="s">
        <v>193</v>
      </c>
      <c r="G46" s="56">
        <v>44196</v>
      </c>
      <c r="H46" s="86">
        <v>1</v>
      </c>
      <c r="I46" s="34" t="s">
        <v>194</v>
      </c>
      <c r="J46" s="62">
        <v>0.4</v>
      </c>
      <c r="K46" s="34" t="s">
        <v>195</v>
      </c>
      <c r="L46" s="70" t="s">
        <v>196</v>
      </c>
      <c r="M46" s="3"/>
      <c r="N46" s="3"/>
      <c r="O46" s="3"/>
      <c r="P46" s="3"/>
      <c r="Q46" s="2"/>
      <c r="R46" s="2"/>
      <c r="S46" s="2"/>
      <c r="T46" s="2"/>
      <c r="U46" s="2"/>
      <c r="V46" s="2"/>
      <c r="W46" s="2"/>
      <c r="X46" s="2"/>
      <c r="Y46" s="2"/>
      <c r="Z46" s="2"/>
    </row>
    <row r="47" spans="1:26" ht="72" customHeight="1">
      <c r="A47" s="183"/>
      <c r="B47" s="70"/>
      <c r="C47" s="91" t="s">
        <v>133</v>
      </c>
      <c r="D47" s="49" t="s">
        <v>197</v>
      </c>
      <c r="E47" s="92" t="s">
        <v>198</v>
      </c>
      <c r="F47" s="83" t="s">
        <v>29</v>
      </c>
      <c r="G47" s="93" t="s">
        <v>199</v>
      </c>
      <c r="H47" s="86">
        <v>0.8</v>
      </c>
      <c r="I47" s="60" t="s">
        <v>200</v>
      </c>
      <c r="J47" s="62">
        <v>0.5</v>
      </c>
      <c r="K47" s="70" t="s">
        <v>201</v>
      </c>
      <c r="L47" s="70" t="s">
        <v>196</v>
      </c>
      <c r="M47" s="3"/>
      <c r="N47" s="3"/>
      <c r="O47" s="3"/>
      <c r="P47" s="3"/>
      <c r="Q47" s="2"/>
      <c r="R47" s="2"/>
      <c r="S47" s="2"/>
      <c r="T47" s="2"/>
      <c r="U47" s="2"/>
      <c r="V47" s="2"/>
      <c r="W47" s="2"/>
      <c r="X47" s="2"/>
      <c r="Y47" s="2"/>
      <c r="Z47" s="2"/>
    </row>
    <row r="48" spans="1:26" ht="94.5" customHeight="1">
      <c r="A48" s="91" t="s">
        <v>202</v>
      </c>
      <c r="B48" s="38" t="s">
        <v>203</v>
      </c>
      <c r="C48" s="94" t="s">
        <v>50</v>
      </c>
      <c r="D48" s="49" t="s">
        <v>204</v>
      </c>
      <c r="E48" s="49" t="s">
        <v>205</v>
      </c>
      <c r="F48" s="83" t="s">
        <v>206</v>
      </c>
      <c r="G48" s="56">
        <v>44073</v>
      </c>
      <c r="H48" s="86">
        <v>1</v>
      </c>
      <c r="I48" s="34" t="s">
        <v>207</v>
      </c>
      <c r="J48" s="62">
        <v>0.66</v>
      </c>
      <c r="K48" s="70" t="s">
        <v>208</v>
      </c>
      <c r="L48" s="70" t="s">
        <v>209</v>
      </c>
      <c r="M48" s="3"/>
      <c r="N48" s="3"/>
      <c r="O48" s="3"/>
      <c r="P48" s="3"/>
      <c r="Q48" s="2"/>
      <c r="R48" s="2"/>
      <c r="S48" s="2"/>
      <c r="T48" s="2"/>
      <c r="U48" s="2"/>
      <c r="V48" s="2"/>
      <c r="W48" s="2"/>
      <c r="X48" s="2"/>
      <c r="Y48" s="2"/>
      <c r="Z48" s="2"/>
    </row>
    <row r="49" spans="1:26" ht="15.75" customHeight="1">
      <c r="A49" s="31" t="s">
        <v>80</v>
      </c>
      <c r="B49" s="70" t="s">
        <v>210</v>
      </c>
      <c r="C49" s="91" t="s">
        <v>59</v>
      </c>
      <c r="D49" s="49" t="s">
        <v>211</v>
      </c>
      <c r="E49" s="49" t="s">
        <v>212</v>
      </c>
      <c r="F49" s="83" t="s">
        <v>206</v>
      </c>
      <c r="G49" s="56">
        <v>44196</v>
      </c>
      <c r="H49" s="89">
        <v>1</v>
      </c>
      <c r="I49" s="70" t="s">
        <v>213</v>
      </c>
      <c r="J49" s="62">
        <v>1</v>
      </c>
      <c r="K49" s="70" t="s">
        <v>214</v>
      </c>
      <c r="L49" s="63" t="s">
        <v>94</v>
      </c>
      <c r="M49" s="3"/>
      <c r="N49" s="3"/>
      <c r="O49" s="3"/>
      <c r="P49" s="3"/>
      <c r="Q49" s="2"/>
      <c r="R49" s="2"/>
      <c r="S49" s="2"/>
      <c r="T49" s="2"/>
      <c r="U49" s="2"/>
      <c r="V49" s="2"/>
      <c r="W49" s="2"/>
      <c r="X49" s="2"/>
      <c r="Y49" s="2"/>
      <c r="Z49" s="2"/>
    </row>
    <row r="50" spans="1:26" ht="35.25" customHeight="1">
      <c r="A50" s="95" t="s">
        <v>153</v>
      </c>
      <c r="B50" s="95"/>
      <c r="C50" s="95"/>
      <c r="D50" s="95"/>
      <c r="E50" s="95"/>
      <c r="F50" s="95"/>
      <c r="G50" s="95"/>
      <c r="H50" s="95"/>
      <c r="I50" s="95"/>
      <c r="J50" s="96">
        <f>AVERAGE(J41:J49)</f>
        <v>0.60296296296296292</v>
      </c>
      <c r="K50" s="97"/>
      <c r="L50" s="97"/>
      <c r="M50" s="3"/>
      <c r="N50" s="3"/>
      <c r="O50" s="3"/>
      <c r="P50" s="3"/>
      <c r="Q50" s="2"/>
      <c r="R50" s="2"/>
      <c r="S50" s="2"/>
      <c r="T50" s="2"/>
      <c r="U50" s="2"/>
      <c r="V50" s="2"/>
      <c r="W50" s="2"/>
      <c r="X50" s="2"/>
      <c r="Y50" s="2"/>
      <c r="Z50" s="2"/>
    </row>
    <row r="51" spans="1:26" ht="38.25" customHeight="1">
      <c r="A51" s="98" t="s">
        <v>215</v>
      </c>
      <c r="B51" s="99"/>
      <c r="C51" s="99"/>
      <c r="D51" s="99"/>
      <c r="E51" s="99"/>
      <c r="F51" s="99"/>
      <c r="G51" s="99"/>
      <c r="H51" s="99"/>
      <c r="I51" s="99"/>
      <c r="J51" s="99"/>
      <c r="K51" s="99"/>
      <c r="L51" s="99"/>
      <c r="M51" s="3"/>
      <c r="N51" s="3"/>
      <c r="O51" s="3"/>
      <c r="P51" s="3"/>
      <c r="Q51" s="2"/>
      <c r="R51" s="2"/>
      <c r="S51" s="2"/>
      <c r="T51" s="2"/>
      <c r="U51" s="2"/>
      <c r="V51" s="2"/>
      <c r="W51" s="2"/>
      <c r="X51" s="2"/>
      <c r="Y51" s="2"/>
      <c r="Z51" s="2"/>
    </row>
    <row r="52" spans="1:26" ht="51.75" customHeight="1">
      <c r="A52" s="100" t="s">
        <v>216</v>
      </c>
      <c r="B52" s="101"/>
      <c r="C52" s="101"/>
      <c r="D52" s="101"/>
      <c r="E52" s="101"/>
      <c r="F52" s="101"/>
      <c r="G52" s="101"/>
      <c r="H52" s="101"/>
      <c r="I52" s="101"/>
      <c r="J52" s="101"/>
      <c r="K52" s="101"/>
      <c r="L52" s="101"/>
      <c r="M52" s="3"/>
      <c r="N52" s="3"/>
      <c r="O52" s="3"/>
      <c r="P52" s="3"/>
      <c r="Q52" s="2"/>
      <c r="R52" s="2"/>
      <c r="S52" s="2"/>
      <c r="T52" s="2"/>
      <c r="U52" s="2"/>
      <c r="V52" s="2"/>
      <c r="W52" s="2"/>
      <c r="X52" s="2"/>
      <c r="Y52" s="2"/>
      <c r="Z52" s="2"/>
    </row>
    <row r="53" spans="1:26" ht="57" customHeight="1">
      <c r="A53" s="78" t="s">
        <v>5</v>
      </c>
      <c r="B53" s="78" t="s">
        <v>6</v>
      </c>
      <c r="C53" s="199" t="s">
        <v>70</v>
      </c>
      <c r="D53" s="181"/>
      <c r="E53" s="78" t="s">
        <v>8</v>
      </c>
      <c r="F53" s="79" t="s">
        <v>9</v>
      </c>
      <c r="G53" s="78" t="s">
        <v>10</v>
      </c>
      <c r="H53" s="79" t="s">
        <v>11</v>
      </c>
      <c r="I53" s="79" t="s">
        <v>71</v>
      </c>
      <c r="J53" s="102" t="s">
        <v>13</v>
      </c>
      <c r="K53" s="103" t="s">
        <v>14</v>
      </c>
      <c r="L53" s="104" t="s">
        <v>15</v>
      </c>
      <c r="M53" s="3"/>
      <c r="N53" s="3"/>
      <c r="O53" s="3"/>
      <c r="P53" s="3"/>
      <c r="Q53" s="2"/>
      <c r="R53" s="2"/>
      <c r="S53" s="2"/>
      <c r="T53" s="2"/>
      <c r="U53" s="2"/>
      <c r="V53" s="2"/>
      <c r="W53" s="2"/>
      <c r="X53" s="2"/>
      <c r="Y53" s="2"/>
      <c r="Z53" s="2"/>
    </row>
    <row r="54" spans="1:26" ht="168.75" customHeight="1">
      <c r="A54" s="195" t="s">
        <v>217</v>
      </c>
      <c r="B54" s="53" t="s">
        <v>218</v>
      </c>
      <c r="C54" s="29" t="s">
        <v>18</v>
      </c>
      <c r="D54" s="30" t="s">
        <v>219</v>
      </c>
      <c r="E54" s="30" t="s">
        <v>220</v>
      </c>
      <c r="F54" s="31" t="s">
        <v>221</v>
      </c>
      <c r="G54" s="32">
        <v>43920</v>
      </c>
      <c r="H54" s="33">
        <v>1</v>
      </c>
      <c r="I54" s="58" t="s">
        <v>222</v>
      </c>
      <c r="J54" s="62">
        <v>0.7</v>
      </c>
      <c r="K54" s="27" t="s">
        <v>223</v>
      </c>
      <c r="L54" s="27" t="s">
        <v>224</v>
      </c>
      <c r="M54" s="3"/>
      <c r="N54" s="3"/>
      <c r="O54" s="3"/>
      <c r="P54" s="3"/>
      <c r="Q54" s="2"/>
      <c r="R54" s="2"/>
      <c r="S54" s="2"/>
      <c r="T54" s="2"/>
      <c r="U54" s="2"/>
      <c r="V54" s="2"/>
      <c r="W54" s="2"/>
      <c r="X54" s="2"/>
      <c r="Y54" s="2"/>
      <c r="Z54" s="2"/>
    </row>
    <row r="55" spans="1:26" ht="176.25" customHeight="1">
      <c r="A55" s="196"/>
      <c r="B55" s="105"/>
      <c r="C55" s="29" t="s">
        <v>88</v>
      </c>
      <c r="D55" s="106" t="s">
        <v>225</v>
      </c>
      <c r="E55" s="106" t="s">
        <v>226</v>
      </c>
      <c r="F55" s="53" t="s">
        <v>227</v>
      </c>
      <c r="G55" s="56">
        <v>44012</v>
      </c>
      <c r="H55" s="107">
        <v>1</v>
      </c>
      <c r="I55" s="108" t="s">
        <v>228</v>
      </c>
      <c r="J55" s="62">
        <v>1</v>
      </c>
      <c r="K55" s="27" t="s">
        <v>229</v>
      </c>
      <c r="L55" s="27" t="s">
        <v>94</v>
      </c>
      <c r="M55" s="3"/>
      <c r="N55" s="3"/>
      <c r="O55" s="3"/>
      <c r="P55" s="3"/>
      <c r="Q55" s="2"/>
      <c r="R55" s="2"/>
      <c r="S55" s="2"/>
      <c r="T55" s="2"/>
      <c r="U55" s="2"/>
      <c r="V55" s="2"/>
      <c r="W55" s="2"/>
      <c r="X55" s="2"/>
      <c r="Y55" s="2"/>
      <c r="Z55" s="2"/>
    </row>
    <row r="56" spans="1:26" ht="267.75" customHeight="1">
      <c r="A56" s="196"/>
      <c r="B56" s="109"/>
      <c r="C56" s="29" t="s">
        <v>230</v>
      </c>
      <c r="D56" s="106" t="s">
        <v>231</v>
      </c>
      <c r="E56" s="106" t="s">
        <v>232</v>
      </c>
      <c r="F56" s="53" t="s">
        <v>233</v>
      </c>
      <c r="G56" s="56">
        <v>44196</v>
      </c>
      <c r="H56" s="110">
        <v>0.7</v>
      </c>
      <c r="I56" s="111" t="s">
        <v>234</v>
      </c>
      <c r="J56" s="62">
        <v>0.2</v>
      </c>
      <c r="K56" s="27" t="s">
        <v>235</v>
      </c>
      <c r="L56" s="19" t="s">
        <v>236</v>
      </c>
      <c r="M56" s="3"/>
      <c r="N56" s="3"/>
      <c r="O56" s="3"/>
      <c r="P56" s="3"/>
      <c r="Q56" s="2"/>
      <c r="R56" s="2"/>
      <c r="S56" s="2"/>
      <c r="T56" s="2"/>
      <c r="U56" s="2"/>
      <c r="V56" s="2"/>
      <c r="W56" s="2"/>
      <c r="X56" s="2"/>
      <c r="Y56" s="2"/>
      <c r="Z56" s="2"/>
    </row>
    <row r="57" spans="1:26" ht="159" customHeight="1">
      <c r="A57" s="183"/>
      <c r="B57" s="28" t="s">
        <v>237</v>
      </c>
      <c r="C57" s="29" t="s">
        <v>26</v>
      </c>
      <c r="D57" s="30" t="s">
        <v>238</v>
      </c>
      <c r="E57" s="30" t="s">
        <v>239</v>
      </c>
      <c r="F57" s="31" t="s">
        <v>240</v>
      </c>
      <c r="G57" s="112" t="s">
        <v>241</v>
      </c>
      <c r="H57" s="113">
        <v>1</v>
      </c>
      <c r="I57" s="60" t="s">
        <v>242</v>
      </c>
      <c r="J57" s="62">
        <v>0.95</v>
      </c>
      <c r="K57" s="27" t="s">
        <v>243</v>
      </c>
      <c r="L57" s="19" t="s">
        <v>169</v>
      </c>
      <c r="M57" s="114"/>
      <c r="N57" s="114"/>
      <c r="O57" s="114"/>
      <c r="P57" s="114"/>
      <c r="Q57" s="2"/>
      <c r="R57" s="2"/>
      <c r="S57" s="2"/>
      <c r="T57" s="2"/>
      <c r="U57" s="2"/>
      <c r="V57" s="2"/>
      <c r="W57" s="2"/>
      <c r="X57" s="2"/>
      <c r="Y57" s="2"/>
      <c r="Z57" s="2"/>
    </row>
    <row r="58" spans="1:26" ht="96.75" customHeight="1">
      <c r="A58" s="91" t="s">
        <v>244</v>
      </c>
      <c r="B58" s="115" t="s">
        <v>245</v>
      </c>
      <c r="C58" s="29" t="s">
        <v>35</v>
      </c>
      <c r="D58" s="30" t="s">
        <v>246</v>
      </c>
      <c r="E58" s="30" t="s">
        <v>247</v>
      </c>
      <c r="F58" s="28" t="s">
        <v>248</v>
      </c>
      <c r="G58" s="116" t="s">
        <v>249</v>
      </c>
      <c r="H58" s="33">
        <v>0.8</v>
      </c>
      <c r="I58" s="117" t="s">
        <v>250</v>
      </c>
      <c r="J58" s="62">
        <v>0.6</v>
      </c>
      <c r="K58" s="27" t="s">
        <v>251</v>
      </c>
      <c r="L58" s="19" t="s">
        <v>169</v>
      </c>
      <c r="M58" s="114"/>
      <c r="N58" s="114"/>
      <c r="O58" s="114"/>
      <c r="P58" s="114"/>
      <c r="Q58" s="2"/>
      <c r="R58" s="2"/>
      <c r="S58" s="2"/>
      <c r="T58" s="2"/>
      <c r="U58" s="2"/>
      <c r="V58" s="2"/>
      <c r="W58" s="2"/>
      <c r="X58" s="2"/>
      <c r="Y58" s="2"/>
      <c r="Z58" s="2"/>
    </row>
    <row r="59" spans="1:26" ht="156" customHeight="1">
      <c r="A59" s="91" t="s">
        <v>252</v>
      </c>
      <c r="B59" s="118"/>
      <c r="C59" s="29" t="s">
        <v>133</v>
      </c>
      <c r="D59" s="30" t="s">
        <v>253</v>
      </c>
      <c r="E59" s="30" t="s">
        <v>254</v>
      </c>
      <c r="F59" s="28" t="s">
        <v>255</v>
      </c>
      <c r="G59" s="116">
        <v>44196</v>
      </c>
      <c r="H59" s="33">
        <v>0.35</v>
      </c>
      <c r="I59" s="60" t="s">
        <v>256</v>
      </c>
      <c r="J59" s="62">
        <v>0.2</v>
      </c>
      <c r="K59" s="27" t="s">
        <v>257</v>
      </c>
      <c r="L59" s="19" t="s">
        <v>258</v>
      </c>
      <c r="M59" s="114"/>
      <c r="N59" s="114"/>
      <c r="O59" s="114"/>
      <c r="P59" s="114"/>
      <c r="Q59" s="2"/>
      <c r="R59" s="2"/>
      <c r="S59" s="2"/>
      <c r="T59" s="2"/>
      <c r="U59" s="2"/>
      <c r="V59" s="2"/>
      <c r="W59" s="2"/>
      <c r="X59" s="2"/>
      <c r="Y59" s="2"/>
      <c r="Z59" s="2"/>
    </row>
    <row r="60" spans="1:26" ht="55.5" customHeight="1">
      <c r="A60" s="197" t="s">
        <v>259</v>
      </c>
      <c r="B60" s="115" t="s">
        <v>260</v>
      </c>
      <c r="C60" s="29" t="s">
        <v>50</v>
      </c>
      <c r="D60" s="30" t="s">
        <v>261</v>
      </c>
      <c r="E60" s="30" t="s">
        <v>262</v>
      </c>
      <c r="F60" s="28" t="s">
        <v>84</v>
      </c>
      <c r="G60" s="116">
        <v>44012</v>
      </c>
      <c r="H60" s="37">
        <v>1</v>
      </c>
      <c r="I60" s="30" t="s">
        <v>263</v>
      </c>
      <c r="J60" s="62">
        <v>1</v>
      </c>
      <c r="K60" s="27" t="s">
        <v>264</v>
      </c>
      <c r="L60" s="27" t="s">
        <v>94</v>
      </c>
      <c r="M60" s="114"/>
      <c r="N60" s="114"/>
      <c r="O60" s="114"/>
      <c r="P60" s="114"/>
      <c r="Q60" s="2"/>
      <c r="R60" s="2"/>
      <c r="S60" s="2"/>
      <c r="T60" s="2"/>
      <c r="U60" s="2"/>
      <c r="V60" s="2"/>
      <c r="W60" s="2"/>
      <c r="X60" s="2"/>
      <c r="Y60" s="2"/>
      <c r="Z60" s="2"/>
    </row>
    <row r="61" spans="1:26" ht="71.25" customHeight="1">
      <c r="A61" s="183"/>
      <c r="B61" s="119"/>
      <c r="C61" s="29" t="s">
        <v>141</v>
      </c>
      <c r="D61" s="30" t="s">
        <v>265</v>
      </c>
      <c r="E61" s="30" t="s">
        <v>266</v>
      </c>
      <c r="F61" s="28" t="s">
        <v>267</v>
      </c>
      <c r="G61" s="120">
        <v>44012</v>
      </c>
      <c r="H61" s="37">
        <v>1</v>
      </c>
      <c r="I61" s="60" t="s">
        <v>268</v>
      </c>
      <c r="J61" s="62">
        <v>1</v>
      </c>
      <c r="K61" s="27" t="s">
        <v>269</v>
      </c>
      <c r="L61" s="19" t="s">
        <v>270</v>
      </c>
      <c r="M61" s="114"/>
      <c r="N61" s="114"/>
      <c r="O61" s="114"/>
      <c r="P61" s="114"/>
      <c r="Q61" s="2"/>
      <c r="R61" s="2"/>
      <c r="S61" s="2"/>
      <c r="T61" s="2"/>
      <c r="U61" s="2"/>
      <c r="V61" s="2"/>
      <c r="W61" s="2"/>
      <c r="X61" s="2"/>
      <c r="Y61" s="2"/>
      <c r="Z61" s="2"/>
    </row>
    <row r="62" spans="1:26" ht="117" customHeight="1">
      <c r="A62" s="195" t="s">
        <v>271</v>
      </c>
      <c r="B62" s="31" t="s">
        <v>272</v>
      </c>
      <c r="C62" s="29" t="s">
        <v>59</v>
      </c>
      <c r="D62" s="30" t="s">
        <v>273</v>
      </c>
      <c r="E62" s="30" t="s">
        <v>274</v>
      </c>
      <c r="F62" s="28" t="s">
        <v>275</v>
      </c>
      <c r="G62" s="120">
        <v>44196</v>
      </c>
      <c r="H62" s="33">
        <v>0.9</v>
      </c>
      <c r="I62" s="60" t="s">
        <v>276</v>
      </c>
      <c r="J62" s="37">
        <v>0.48</v>
      </c>
      <c r="K62" s="27" t="s">
        <v>277</v>
      </c>
      <c r="L62" s="19" t="s">
        <v>169</v>
      </c>
      <c r="M62" s="114"/>
      <c r="N62" s="114"/>
      <c r="O62" s="114"/>
      <c r="P62" s="114"/>
      <c r="Q62" s="2"/>
      <c r="R62" s="2"/>
      <c r="S62" s="2"/>
      <c r="T62" s="2"/>
      <c r="U62" s="2"/>
      <c r="V62" s="2"/>
      <c r="W62" s="2"/>
      <c r="X62" s="2"/>
      <c r="Y62" s="2"/>
      <c r="Z62" s="2"/>
    </row>
    <row r="63" spans="1:26" ht="78.75" customHeight="1">
      <c r="A63" s="196"/>
      <c r="B63" s="31"/>
      <c r="C63" s="29" t="s">
        <v>278</v>
      </c>
      <c r="D63" s="30" t="s">
        <v>279</v>
      </c>
      <c r="E63" s="30" t="s">
        <v>280</v>
      </c>
      <c r="F63" s="31" t="s">
        <v>221</v>
      </c>
      <c r="G63" s="32">
        <v>44165</v>
      </c>
      <c r="H63" s="121">
        <v>1</v>
      </c>
      <c r="I63" s="122" t="s">
        <v>281</v>
      </c>
      <c r="J63" s="62">
        <v>0.66</v>
      </c>
      <c r="K63" s="27" t="s">
        <v>282</v>
      </c>
      <c r="L63" s="19" t="s">
        <v>169</v>
      </c>
      <c r="M63" s="3"/>
      <c r="N63" s="3"/>
      <c r="O63" s="3"/>
      <c r="P63" s="3"/>
      <c r="Q63" s="2"/>
      <c r="R63" s="2"/>
      <c r="S63" s="2"/>
      <c r="T63" s="2"/>
      <c r="U63" s="2"/>
      <c r="V63" s="2"/>
      <c r="W63" s="2"/>
      <c r="X63" s="2"/>
      <c r="Y63" s="2"/>
      <c r="Z63" s="2"/>
    </row>
    <row r="64" spans="1:26" ht="15.75" customHeight="1">
      <c r="A64" s="183"/>
      <c r="B64" s="31"/>
      <c r="C64" s="29" t="s">
        <v>283</v>
      </c>
      <c r="D64" s="30" t="s">
        <v>284</v>
      </c>
      <c r="E64" s="30" t="s">
        <v>285</v>
      </c>
      <c r="F64" s="31" t="s">
        <v>62</v>
      </c>
      <c r="G64" s="32">
        <v>44196</v>
      </c>
      <c r="H64" s="121">
        <v>1</v>
      </c>
      <c r="I64" s="38" t="s">
        <v>286</v>
      </c>
      <c r="J64" s="121">
        <v>1</v>
      </c>
      <c r="K64" s="123" t="s">
        <v>287</v>
      </c>
      <c r="L64" s="19" t="s">
        <v>94</v>
      </c>
      <c r="M64" s="3"/>
      <c r="N64" s="3"/>
      <c r="O64" s="3"/>
      <c r="P64" s="3"/>
      <c r="Q64" s="2"/>
      <c r="R64" s="2"/>
      <c r="S64" s="2"/>
      <c r="T64" s="2"/>
      <c r="U64" s="2"/>
      <c r="V64" s="2"/>
      <c r="W64" s="2"/>
      <c r="X64" s="2"/>
      <c r="Y64" s="2"/>
      <c r="Z64" s="2"/>
    </row>
    <row r="65" spans="1:26" ht="37.5" customHeight="1">
      <c r="A65" s="124" t="s">
        <v>153</v>
      </c>
      <c r="B65" s="124"/>
      <c r="C65" s="124"/>
      <c r="D65" s="124"/>
      <c r="E65" s="124"/>
      <c r="F65" s="124"/>
      <c r="G65" s="124"/>
      <c r="H65" s="124"/>
      <c r="I65" s="125"/>
      <c r="J65" s="17">
        <f>AVERAGE(J54:J64)</f>
        <v>0.70818181818181825</v>
      </c>
      <c r="K65" s="41"/>
      <c r="L65" s="41"/>
      <c r="M65" s="3"/>
      <c r="N65" s="3"/>
      <c r="O65" s="3"/>
      <c r="P65" s="3"/>
      <c r="Q65" s="2"/>
      <c r="R65" s="2"/>
      <c r="S65" s="2"/>
      <c r="T65" s="2"/>
      <c r="U65" s="2"/>
      <c r="V65" s="2"/>
      <c r="W65" s="2"/>
      <c r="X65" s="2"/>
      <c r="Y65" s="2"/>
      <c r="Z65" s="2"/>
    </row>
    <row r="66" spans="1:26" ht="33" customHeight="1">
      <c r="A66" s="126" t="s">
        <v>288</v>
      </c>
      <c r="B66" s="126"/>
      <c r="C66" s="126"/>
      <c r="D66" s="126"/>
      <c r="E66" s="126"/>
      <c r="F66" s="126"/>
      <c r="G66" s="126"/>
      <c r="H66" s="126"/>
      <c r="I66" s="126"/>
      <c r="J66" s="126"/>
      <c r="K66" s="126"/>
      <c r="L66" s="126"/>
      <c r="M66" s="3"/>
      <c r="N66" s="3"/>
      <c r="O66" s="3"/>
      <c r="P66" s="3"/>
      <c r="Q66" s="2"/>
      <c r="R66" s="2"/>
      <c r="S66" s="2"/>
      <c r="T66" s="2"/>
      <c r="U66" s="2"/>
      <c r="V66" s="2"/>
      <c r="W66" s="2"/>
      <c r="X66" s="2"/>
      <c r="Y66" s="2"/>
      <c r="Z66" s="2"/>
    </row>
    <row r="67" spans="1:26" ht="39" customHeight="1">
      <c r="A67" s="127" t="s">
        <v>289</v>
      </c>
      <c r="B67" s="127"/>
      <c r="C67" s="127"/>
      <c r="D67" s="127"/>
      <c r="E67" s="127"/>
      <c r="F67" s="127"/>
      <c r="G67" s="127"/>
      <c r="H67" s="127"/>
      <c r="I67" s="127"/>
      <c r="J67" s="127"/>
      <c r="K67" s="127"/>
      <c r="L67" s="127"/>
      <c r="M67" s="3"/>
      <c r="N67" s="3"/>
      <c r="O67" s="3"/>
      <c r="P67" s="3"/>
      <c r="Q67" s="2"/>
      <c r="R67" s="2"/>
      <c r="S67" s="2"/>
      <c r="T67" s="2"/>
      <c r="U67" s="2"/>
      <c r="V67" s="2"/>
      <c r="W67" s="2"/>
      <c r="X67" s="2"/>
      <c r="Y67" s="2"/>
      <c r="Z67" s="2"/>
    </row>
    <row r="68" spans="1:26" ht="48.75" customHeight="1">
      <c r="A68" s="4" t="s">
        <v>5</v>
      </c>
      <c r="B68" s="5" t="s">
        <v>6</v>
      </c>
      <c r="C68" s="200" t="s">
        <v>70</v>
      </c>
      <c r="D68" s="181"/>
      <c r="E68" s="6" t="s">
        <v>8</v>
      </c>
      <c r="F68" s="6" t="s">
        <v>9</v>
      </c>
      <c r="G68" s="6" t="s">
        <v>10</v>
      </c>
      <c r="H68" s="6" t="s">
        <v>11</v>
      </c>
      <c r="I68" s="6" t="s">
        <v>71</v>
      </c>
      <c r="J68" s="42" t="s">
        <v>13</v>
      </c>
      <c r="K68" s="43" t="s">
        <v>14</v>
      </c>
      <c r="L68" s="44" t="s">
        <v>15</v>
      </c>
      <c r="M68" s="3"/>
      <c r="N68" s="3"/>
      <c r="O68" s="3"/>
      <c r="P68" s="3"/>
      <c r="Q68" s="2"/>
      <c r="R68" s="2"/>
      <c r="S68" s="2"/>
      <c r="T68" s="2"/>
      <c r="U68" s="2"/>
      <c r="V68" s="2"/>
      <c r="W68" s="2"/>
      <c r="X68" s="2"/>
      <c r="Y68" s="2"/>
      <c r="Z68" s="2"/>
    </row>
    <row r="69" spans="1:26" ht="15.75" customHeight="1">
      <c r="A69" s="201" t="s">
        <v>290</v>
      </c>
      <c r="B69" s="10" t="s">
        <v>291</v>
      </c>
      <c r="C69" s="11" t="s">
        <v>18</v>
      </c>
      <c r="D69" s="12" t="s">
        <v>292</v>
      </c>
      <c r="E69" s="12" t="s">
        <v>293</v>
      </c>
      <c r="F69" s="12" t="s">
        <v>294</v>
      </c>
      <c r="G69" s="128">
        <v>43889</v>
      </c>
      <c r="H69" s="129">
        <v>1</v>
      </c>
      <c r="I69" s="130" t="s">
        <v>295</v>
      </c>
      <c r="J69" s="121">
        <v>1</v>
      </c>
      <c r="K69" s="12" t="s">
        <v>296</v>
      </c>
      <c r="L69" s="131" t="s">
        <v>270</v>
      </c>
      <c r="M69" s="3"/>
      <c r="N69" s="3"/>
      <c r="O69" s="3"/>
      <c r="P69" s="3"/>
      <c r="Q69" s="2"/>
      <c r="R69" s="2"/>
      <c r="S69" s="2"/>
      <c r="T69" s="2"/>
      <c r="U69" s="2"/>
      <c r="V69" s="2"/>
      <c r="W69" s="2"/>
      <c r="X69" s="2"/>
      <c r="Y69" s="2"/>
      <c r="Z69" s="2"/>
    </row>
    <row r="70" spans="1:26" ht="155.25" customHeight="1">
      <c r="A70" s="196"/>
      <c r="B70" s="10"/>
      <c r="C70" s="11" t="s">
        <v>297</v>
      </c>
      <c r="D70" s="12" t="s">
        <v>298</v>
      </c>
      <c r="E70" s="12" t="s">
        <v>299</v>
      </c>
      <c r="F70" s="12" t="s">
        <v>294</v>
      </c>
      <c r="G70" s="128">
        <v>43890</v>
      </c>
      <c r="H70" s="129">
        <v>1</v>
      </c>
      <c r="I70" s="130" t="s">
        <v>300</v>
      </c>
      <c r="J70" s="17">
        <v>1</v>
      </c>
      <c r="K70" s="12" t="s">
        <v>301</v>
      </c>
      <c r="L70" s="131" t="s">
        <v>270</v>
      </c>
      <c r="M70" s="3"/>
      <c r="N70" s="3"/>
      <c r="O70" s="3"/>
      <c r="P70" s="3"/>
      <c r="Q70" s="2"/>
      <c r="R70" s="2"/>
      <c r="S70" s="2"/>
      <c r="T70" s="2"/>
      <c r="U70" s="2"/>
      <c r="V70" s="2"/>
      <c r="W70" s="2"/>
      <c r="X70" s="2"/>
      <c r="Y70" s="2"/>
      <c r="Z70" s="2"/>
    </row>
    <row r="71" spans="1:26" ht="86.25" customHeight="1">
      <c r="A71" s="196"/>
      <c r="B71" s="132" t="s">
        <v>302</v>
      </c>
      <c r="C71" s="11" t="s">
        <v>26</v>
      </c>
      <c r="D71" s="12" t="s">
        <v>303</v>
      </c>
      <c r="E71" s="12" t="s">
        <v>304</v>
      </c>
      <c r="F71" s="12" t="s">
        <v>305</v>
      </c>
      <c r="G71" s="128">
        <v>43920</v>
      </c>
      <c r="H71" s="69">
        <v>1</v>
      </c>
      <c r="I71" s="30" t="s">
        <v>306</v>
      </c>
      <c r="J71" s="17">
        <v>1</v>
      </c>
      <c r="K71" s="123" t="s">
        <v>307</v>
      </c>
      <c r="L71" s="41" t="s">
        <v>270</v>
      </c>
      <c r="M71" s="3"/>
      <c r="N71" s="3"/>
      <c r="O71" s="3"/>
      <c r="P71" s="3"/>
      <c r="Q71" s="2"/>
      <c r="R71" s="2"/>
      <c r="S71" s="2"/>
      <c r="T71" s="2"/>
      <c r="U71" s="2"/>
      <c r="V71" s="2"/>
      <c r="W71" s="2"/>
      <c r="X71" s="2"/>
      <c r="Y71" s="2"/>
      <c r="Z71" s="2"/>
    </row>
    <row r="72" spans="1:26" ht="141.75" customHeight="1">
      <c r="A72" s="196"/>
      <c r="B72" s="133"/>
      <c r="C72" s="11" t="s">
        <v>308</v>
      </c>
      <c r="D72" s="12" t="s">
        <v>309</v>
      </c>
      <c r="E72" s="12" t="s">
        <v>310</v>
      </c>
      <c r="F72" s="12" t="s">
        <v>305</v>
      </c>
      <c r="G72" s="128" t="s">
        <v>311</v>
      </c>
      <c r="H72" s="66">
        <v>1</v>
      </c>
      <c r="I72" s="60" t="s">
        <v>312</v>
      </c>
      <c r="J72" s="17">
        <v>0.2</v>
      </c>
      <c r="K72" s="12" t="s">
        <v>313</v>
      </c>
      <c r="L72" s="12" t="s">
        <v>314</v>
      </c>
      <c r="M72" s="3"/>
      <c r="N72" s="3"/>
      <c r="O72" s="3"/>
      <c r="P72" s="3"/>
      <c r="Q72" s="2"/>
      <c r="R72" s="2"/>
      <c r="S72" s="2"/>
      <c r="T72" s="2"/>
      <c r="U72" s="2"/>
      <c r="V72" s="2"/>
      <c r="W72" s="2"/>
      <c r="X72" s="2"/>
      <c r="Y72" s="2"/>
      <c r="Z72" s="2"/>
    </row>
    <row r="73" spans="1:26" ht="87" customHeight="1">
      <c r="A73" s="196"/>
      <c r="B73" s="133"/>
      <c r="C73" s="11" t="s">
        <v>176</v>
      </c>
      <c r="D73" s="12" t="s">
        <v>315</v>
      </c>
      <c r="E73" s="12" t="s">
        <v>299</v>
      </c>
      <c r="F73" s="12" t="s">
        <v>305</v>
      </c>
      <c r="G73" s="128" t="s">
        <v>316</v>
      </c>
      <c r="H73" s="66">
        <v>1</v>
      </c>
      <c r="I73" s="34" t="s">
        <v>317</v>
      </c>
      <c r="J73" s="17">
        <v>0</v>
      </c>
      <c r="K73" s="12" t="s">
        <v>318</v>
      </c>
      <c r="L73" s="12" t="s">
        <v>319</v>
      </c>
      <c r="M73" s="3"/>
      <c r="N73" s="3"/>
      <c r="O73" s="3"/>
      <c r="P73" s="3"/>
      <c r="Q73" s="2"/>
      <c r="R73" s="2"/>
      <c r="S73" s="2"/>
      <c r="T73" s="2"/>
      <c r="U73" s="2"/>
      <c r="V73" s="2"/>
      <c r="W73" s="2"/>
      <c r="X73" s="2"/>
      <c r="Y73" s="2"/>
      <c r="Z73" s="2"/>
    </row>
    <row r="74" spans="1:26" ht="78.75" customHeight="1">
      <c r="A74" s="196"/>
      <c r="B74" s="134"/>
      <c r="C74" s="11" t="s">
        <v>106</v>
      </c>
      <c r="D74" s="12" t="s">
        <v>320</v>
      </c>
      <c r="E74" s="12" t="s">
        <v>321</v>
      </c>
      <c r="F74" s="12" t="s">
        <v>294</v>
      </c>
      <c r="G74" s="128" t="s">
        <v>311</v>
      </c>
      <c r="H74" s="66">
        <v>1</v>
      </c>
      <c r="I74" s="34" t="s">
        <v>322</v>
      </c>
      <c r="J74" s="17">
        <v>0</v>
      </c>
      <c r="K74" s="12" t="s">
        <v>318</v>
      </c>
      <c r="L74" s="12" t="s">
        <v>323</v>
      </c>
      <c r="M74" s="3"/>
      <c r="N74" s="3"/>
      <c r="O74" s="3"/>
      <c r="P74" s="3"/>
      <c r="Q74" s="2"/>
      <c r="R74" s="2"/>
      <c r="S74" s="2"/>
      <c r="T74" s="2"/>
      <c r="U74" s="2"/>
      <c r="V74" s="2"/>
      <c r="W74" s="2"/>
      <c r="X74" s="2"/>
      <c r="Y74" s="2"/>
      <c r="Z74" s="2"/>
    </row>
    <row r="75" spans="1:26" ht="15.75" customHeight="1">
      <c r="A75" s="196"/>
      <c r="B75" s="132" t="s">
        <v>324</v>
      </c>
      <c r="C75" s="11" t="s">
        <v>35</v>
      </c>
      <c r="D75" s="27" t="s">
        <v>325</v>
      </c>
      <c r="E75" s="9" t="s">
        <v>326</v>
      </c>
      <c r="F75" s="9" t="s">
        <v>294</v>
      </c>
      <c r="G75" s="135">
        <v>44196</v>
      </c>
      <c r="H75" s="198">
        <v>1</v>
      </c>
      <c r="I75" s="185" t="s">
        <v>327</v>
      </c>
      <c r="J75" s="17">
        <v>0</v>
      </c>
      <c r="K75" s="12" t="s">
        <v>318</v>
      </c>
      <c r="L75" s="12" t="s">
        <v>319</v>
      </c>
      <c r="M75" s="3"/>
      <c r="N75" s="3"/>
      <c r="O75" s="3"/>
      <c r="P75" s="3"/>
      <c r="Q75" s="2"/>
      <c r="R75" s="2"/>
      <c r="S75" s="2"/>
      <c r="T75" s="2"/>
      <c r="U75" s="2"/>
      <c r="V75" s="2"/>
      <c r="W75" s="2"/>
      <c r="X75" s="2"/>
      <c r="Y75" s="2"/>
      <c r="Z75" s="2"/>
    </row>
    <row r="76" spans="1:26" ht="64.5" customHeight="1">
      <c r="A76" s="196"/>
      <c r="B76" s="133"/>
      <c r="C76" s="11" t="s">
        <v>133</v>
      </c>
      <c r="D76" s="27" t="s">
        <v>328</v>
      </c>
      <c r="E76" s="136"/>
      <c r="F76" s="136"/>
      <c r="G76" s="137"/>
      <c r="H76" s="183"/>
      <c r="I76" s="183"/>
      <c r="J76" s="17">
        <v>0</v>
      </c>
      <c r="K76" s="12" t="s">
        <v>318</v>
      </c>
      <c r="L76" s="12" t="s">
        <v>329</v>
      </c>
      <c r="M76" s="3"/>
      <c r="N76" s="3"/>
      <c r="O76" s="3"/>
      <c r="P76" s="3"/>
      <c r="Q76" s="2"/>
      <c r="R76" s="2"/>
      <c r="S76" s="2"/>
      <c r="T76" s="2"/>
      <c r="U76" s="2"/>
      <c r="V76" s="2"/>
      <c r="W76" s="2"/>
      <c r="X76" s="2"/>
      <c r="Y76" s="2"/>
      <c r="Z76" s="2"/>
    </row>
    <row r="77" spans="1:26" ht="74.25" customHeight="1">
      <c r="A77" s="183"/>
      <c r="B77" s="133"/>
      <c r="C77" s="11" t="s">
        <v>330</v>
      </c>
      <c r="D77" s="27" t="s">
        <v>331</v>
      </c>
      <c r="E77" s="27" t="s">
        <v>332</v>
      </c>
      <c r="F77" s="27" t="s">
        <v>333</v>
      </c>
      <c r="G77" s="138">
        <v>44196</v>
      </c>
      <c r="H77" s="66">
        <v>0.9</v>
      </c>
      <c r="I77" s="34" t="s">
        <v>334</v>
      </c>
      <c r="J77" s="17">
        <v>0</v>
      </c>
      <c r="K77" s="12" t="s">
        <v>318</v>
      </c>
      <c r="L77" s="12" t="s">
        <v>329</v>
      </c>
      <c r="M77" s="3"/>
      <c r="N77" s="3"/>
      <c r="O77" s="3"/>
      <c r="P77" s="3"/>
      <c r="Q77" s="2"/>
      <c r="R77" s="2"/>
      <c r="S77" s="2"/>
      <c r="T77" s="2"/>
      <c r="U77" s="2"/>
      <c r="V77" s="2"/>
      <c r="W77" s="2"/>
      <c r="X77" s="2"/>
      <c r="Y77" s="2"/>
      <c r="Z77" s="2"/>
    </row>
    <row r="78" spans="1:26" ht="29.25" customHeight="1">
      <c r="A78" s="139" t="s">
        <v>153</v>
      </c>
      <c r="B78" s="139"/>
      <c r="C78" s="139"/>
      <c r="D78" s="139"/>
      <c r="E78" s="139"/>
      <c r="F78" s="139"/>
      <c r="G78" s="139"/>
      <c r="H78" s="139"/>
      <c r="I78" s="139"/>
      <c r="J78" s="129">
        <f>AVERAGE(J69:J77)</f>
        <v>0.35555555555555557</v>
      </c>
      <c r="K78" s="41"/>
      <c r="L78" s="41"/>
      <c r="M78" s="3"/>
      <c r="N78" s="3"/>
      <c r="O78" s="3"/>
      <c r="P78" s="3"/>
      <c r="Q78" s="2"/>
      <c r="R78" s="2"/>
      <c r="S78" s="2"/>
      <c r="T78" s="2"/>
      <c r="U78" s="2"/>
      <c r="V78" s="2"/>
      <c r="W78" s="2"/>
      <c r="X78" s="2"/>
      <c r="Y78" s="2"/>
      <c r="Z78" s="2"/>
    </row>
    <row r="79" spans="1:26" ht="25.5" customHeight="1">
      <c r="A79" s="140" t="s">
        <v>335</v>
      </c>
      <c r="B79" s="140"/>
      <c r="C79" s="140"/>
      <c r="D79" s="140"/>
      <c r="E79" s="140"/>
      <c r="F79" s="140"/>
      <c r="G79" s="140"/>
      <c r="H79" s="140"/>
      <c r="I79" s="140"/>
      <c r="J79" s="141">
        <f>+(J13+J18+J37+J50+J65+J78)/6</f>
        <v>0.53595005611672275</v>
      </c>
      <c r="K79" s="41"/>
      <c r="L79" s="41"/>
      <c r="M79" s="3"/>
      <c r="N79" s="3"/>
      <c r="O79" s="3"/>
      <c r="P79" s="3"/>
      <c r="Q79" s="2"/>
      <c r="R79" s="2"/>
      <c r="S79" s="2"/>
      <c r="T79" s="2"/>
      <c r="U79" s="2"/>
      <c r="V79" s="2"/>
      <c r="W79" s="2"/>
      <c r="X79" s="2"/>
      <c r="Y79" s="2"/>
      <c r="Z79" s="2"/>
    </row>
    <row r="80" spans="1:26" ht="28.5" customHeight="1">
      <c r="A80" s="140" t="s">
        <v>336</v>
      </c>
      <c r="B80" s="140"/>
      <c r="C80" s="140"/>
      <c r="D80" s="140"/>
      <c r="E80" s="140"/>
      <c r="F80" s="140"/>
      <c r="G80" s="140"/>
      <c r="H80" s="140"/>
      <c r="I80" s="140"/>
      <c r="J80" s="142">
        <f>33.3%*2</f>
        <v>0.66599999999999993</v>
      </c>
      <c r="K80" s="41"/>
      <c r="L80" s="41"/>
      <c r="M80" s="3"/>
      <c r="N80" s="3"/>
      <c r="O80" s="3"/>
      <c r="P80" s="3"/>
      <c r="Q80" s="2"/>
      <c r="R80" s="2"/>
      <c r="S80" s="2"/>
      <c r="T80" s="2"/>
      <c r="U80" s="2"/>
      <c r="V80" s="2"/>
      <c r="W80" s="2"/>
      <c r="X80" s="2"/>
      <c r="Y80" s="2"/>
      <c r="Z80" s="2"/>
    </row>
    <row r="81" spans="1:26" ht="24.75" customHeight="1">
      <c r="A81" s="143" t="s">
        <v>337</v>
      </c>
      <c r="B81" s="143"/>
      <c r="C81" s="143"/>
      <c r="D81" s="143"/>
      <c r="E81" s="143"/>
      <c r="F81" s="143"/>
      <c r="G81" s="143"/>
      <c r="H81" s="143"/>
      <c r="I81" s="143"/>
      <c r="J81" s="129">
        <f>+J79/J80</f>
        <v>0.80472981398907328</v>
      </c>
      <c r="K81" s="41"/>
      <c r="L81" s="41"/>
      <c r="M81" s="3"/>
      <c r="N81" s="3"/>
      <c r="O81" s="3"/>
      <c r="P81" s="3"/>
      <c r="Q81" s="2"/>
      <c r="R81" s="2"/>
      <c r="S81" s="2"/>
      <c r="T81" s="2"/>
      <c r="U81" s="2"/>
      <c r="V81" s="2"/>
      <c r="W81" s="2"/>
      <c r="X81" s="2"/>
      <c r="Y81" s="2"/>
      <c r="Z81" s="2"/>
    </row>
    <row r="82" spans="1:26" ht="15.75" customHeight="1">
      <c r="A82" s="51"/>
      <c r="B82" s="144"/>
      <c r="C82" s="2"/>
      <c r="D82" s="144"/>
      <c r="E82" s="144" t="s">
        <v>338</v>
      </c>
      <c r="F82" s="144"/>
      <c r="G82" s="144"/>
      <c r="H82" s="144"/>
      <c r="I82" s="3"/>
      <c r="J82" s="3"/>
      <c r="K82" s="3"/>
      <c r="L82" s="3"/>
      <c r="M82" s="3"/>
      <c r="N82" s="3"/>
      <c r="O82" s="3"/>
      <c r="P82" s="3"/>
      <c r="Q82" s="2"/>
      <c r="R82" s="2"/>
      <c r="S82" s="2"/>
      <c r="T82" s="2"/>
      <c r="U82" s="2"/>
      <c r="V82" s="2"/>
      <c r="W82" s="2"/>
      <c r="X82" s="2"/>
      <c r="Y82" s="2"/>
      <c r="Z82" s="2"/>
    </row>
    <row r="83" spans="1:26" ht="15.75" customHeight="1">
      <c r="A83" s="145" t="s">
        <v>339</v>
      </c>
      <c r="B83" s="3" t="s">
        <v>340</v>
      </c>
      <c r="C83" s="3" t="s">
        <v>341</v>
      </c>
      <c r="D83" s="144"/>
      <c r="E83" s="144"/>
      <c r="F83" s="2"/>
      <c r="G83" s="144"/>
      <c r="H83" s="144"/>
      <c r="I83" s="3"/>
      <c r="J83" s="3"/>
      <c r="K83" s="3"/>
      <c r="L83" s="3"/>
      <c r="M83" s="3"/>
      <c r="N83" s="3"/>
      <c r="O83" s="3"/>
      <c r="P83" s="3"/>
      <c r="Q83" s="2"/>
      <c r="R83" s="2"/>
      <c r="S83" s="2"/>
      <c r="T83" s="2"/>
      <c r="U83" s="2"/>
      <c r="V83" s="2"/>
      <c r="W83" s="2"/>
      <c r="X83" s="2"/>
      <c r="Y83" s="2"/>
      <c r="Z83" s="2"/>
    </row>
    <row r="84" spans="1:26" ht="15.75" customHeight="1">
      <c r="A84" s="145" t="s">
        <v>342</v>
      </c>
      <c r="B84" s="3" t="s">
        <v>343</v>
      </c>
      <c r="C84" s="3" t="s">
        <v>344</v>
      </c>
      <c r="D84" s="144"/>
      <c r="E84" s="144"/>
      <c r="F84" s="2"/>
      <c r="G84" s="3"/>
      <c r="H84" s="3"/>
      <c r="I84" s="3"/>
      <c r="J84" s="146"/>
      <c r="K84" s="3"/>
      <c r="L84" s="3"/>
      <c r="M84" s="3"/>
      <c r="N84" s="3"/>
      <c r="O84" s="3"/>
      <c r="P84" s="3"/>
      <c r="Q84" s="2"/>
      <c r="R84" s="2"/>
      <c r="S84" s="2"/>
      <c r="T84" s="2"/>
      <c r="U84" s="2"/>
      <c r="V84" s="2"/>
      <c r="W84" s="2"/>
      <c r="X84" s="2"/>
      <c r="Y84" s="2"/>
      <c r="Z84" s="2"/>
    </row>
    <row r="85" spans="1:26" ht="15.75" customHeight="1">
      <c r="A85" s="145" t="s">
        <v>345</v>
      </c>
      <c r="B85" s="3" t="s">
        <v>346</v>
      </c>
      <c r="C85" s="3"/>
      <c r="D85" s="3"/>
      <c r="E85" s="3"/>
      <c r="F85" s="3"/>
      <c r="G85" s="3"/>
      <c r="H85" s="3"/>
      <c r="I85" s="3"/>
      <c r="J85" s="3"/>
      <c r="K85" s="3"/>
      <c r="L85" s="3"/>
      <c r="M85" s="3"/>
      <c r="N85" s="3"/>
      <c r="O85" s="3"/>
      <c r="P85" s="3"/>
      <c r="Q85" s="2"/>
      <c r="R85" s="2"/>
      <c r="S85" s="2"/>
      <c r="T85" s="2"/>
      <c r="U85" s="2"/>
      <c r="V85" s="2"/>
      <c r="W85" s="2"/>
      <c r="X85" s="2"/>
      <c r="Y85" s="2"/>
      <c r="Z85" s="2"/>
    </row>
    <row r="86" spans="1:26" ht="15.75" customHeight="1">
      <c r="A86" s="51"/>
      <c r="B86" s="3"/>
      <c r="C86" s="3"/>
      <c r="D86" s="3"/>
      <c r="E86" s="3"/>
      <c r="F86" s="3"/>
      <c r="G86" s="3"/>
      <c r="H86" s="3"/>
      <c r="I86" s="3"/>
      <c r="J86" s="3"/>
      <c r="K86" s="3"/>
      <c r="L86" s="3"/>
      <c r="M86" s="3"/>
      <c r="N86" s="3"/>
      <c r="O86" s="3"/>
      <c r="P86" s="3"/>
      <c r="Q86" s="2"/>
      <c r="R86" s="2"/>
      <c r="S86" s="2"/>
      <c r="T86" s="2"/>
      <c r="U86" s="2"/>
      <c r="V86" s="2"/>
      <c r="W86" s="2"/>
      <c r="X86" s="2"/>
      <c r="Y86" s="2"/>
      <c r="Z86" s="2"/>
    </row>
    <row r="87" spans="1:26" ht="15.75" customHeight="1">
      <c r="A87" s="51"/>
      <c r="B87" s="3"/>
      <c r="C87" s="3"/>
      <c r="D87" s="3"/>
      <c r="E87" s="3"/>
      <c r="F87" s="3"/>
      <c r="G87" s="3"/>
      <c r="H87" s="3"/>
      <c r="I87" s="3"/>
      <c r="J87" s="3"/>
      <c r="K87" s="3"/>
      <c r="L87" s="3"/>
      <c r="M87" s="3"/>
      <c r="N87" s="3"/>
      <c r="O87" s="3"/>
      <c r="P87" s="3"/>
      <c r="Q87" s="2"/>
      <c r="R87" s="2"/>
      <c r="S87" s="2"/>
      <c r="T87" s="2"/>
      <c r="U87" s="2"/>
      <c r="V87" s="2"/>
      <c r="W87" s="2"/>
      <c r="X87" s="2"/>
      <c r="Y87" s="2"/>
      <c r="Z87" s="2"/>
    </row>
    <row r="88" spans="1:26" ht="15.75" customHeight="1">
      <c r="A88" s="51"/>
      <c r="B88" s="3"/>
      <c r="C88" s="3"/>
      <c r="D88" s="3"/>
      <c r="E88" s="3"/>
      <c r="F88" s="3"/>
      <c r="G88" s="3"/>
      <c r="H88" s="3"/>
      <c r="I88" s="3"/>
      <c r="J88" s="3"/>
      <c r="K88" s="3"/>
      <c r="L88" s="3"/>
      <c r="M88" s="3"/>
      <c r="N88" s="3"/>
      <c r="O88" s="3"/>
      <c r="P88" s="3"/>
      <c r="Q88" s="2"/>
      <c r="R88" s="2"/>
      <c r="S88" s="2"/>
      <c r="T88" s="2"/>
      <c r="U88" s="2"/>
      <c r="V88" s="2"/>
      <c r="W88" s="2"/>
      <c r="X88" s="2"/>
      <c r="Y88" s="2"/>
      <c r="Z88" s="2"/>
    </row>
    <row r="89" spans="1:26" ht="15.75" customHeight="1">
      <c r="A89" s="51"/>
      <c r="B89" s="3"/>
      <c r="C89" s="3"/>
      <c r="D89" s="3"/>
      <c r="E89" s="3"/>
      <c r="F89" s="3"/>
      <c r="G89" s="3"/>
      <c r="H89" s="3"/>
      <c r="I89" s="3"/>
      <c r="J89" s="3"/>
      <c r="K89" s="3"/>
      <c r="L89" s="3"/>
      <c r="M89" s="3"/>
      <c r="N89" s="3"/>
      <c r="O89" s="3"/>
      <c r="P89" s="3"/>
      <c r="Q89" s="2"/>
      <c r="R89" s="2"/>
      <c r="S89" s="2"/>
      <c r="T89" s="2"/>
      <c r="U89" s="2"/>
      <c r="V89" s="2"/>
      <c r="W89" s="2"/>
      <c r="X89" s="2"/>
      <c r="Y89" s="2"/>
      <c r="Z89" s="2"/>
    </row>
    <row r="90" spans="1:26" ht="15.75" customHeight="1">
      <c r="A90" s="51"/>
      <c r="B90" s="3"/>
      <c r="C90" s="3"/>
      <c r="D90" s="3"/>
      <c r="E90" s="3"/>
      <c r="F90" s="3"/>
      <c r="G90" s="3"/>
      <c r="H90" s="3"/>
      <c r="I90" s="3"/>
      <c r="J90" s="3"/>
      <c r="K90" s="3"/>
      <c r="L90" s="3"/>
      <c r="M90" s="3"/>
      <c r="N90" s="3"/>
      <c r="O90" s="3"/>
      <c r="P90" s="3"/>
      <c r="Q90" s="2"/>
      <c r="R90" s="2"/>
      <c r="S90" s="2"/>
      <c r="T90" s="2"/>
      <c r="U90" s="2"/>
      <c r="V90" s="2"/>
      <c r="W90" s="2"/>
      <c r="X90" s="2"/>
      <c r="Y90" s="2"/>
      <c r="Z90" s="2"/>
    </row>
    <row r="91" spans="1:26" ht="15.75" customHeight="1">
      <c r="A91" s="51"/>
      <c r="B91" s="3"/>
      <c r="C91" s="3"/>
      <c r="D91" s="3"/>
      <c r="E91" s="3"/>
      <c r="F91" s="3"/>
      <c r="G91" s="3"/>
      <c r="H91" s="3"/>
      <c r="I91" s="3"/>
      <c r="J91" s="3"/>
      <c r="K91" s="3"/>
      <c r="L91" s="3"/>
      <c r="M91" s="3"/>
      <c r="N91" s="3"/>
      <c r="O91" s="3"/>
      <c r="P91" s="3"/>
      <c r="Q91" s="2"/>
      <c r="R91" s="2"/>
      <c r="S91" s="2"/>
      <c r="T91" s="2"/>
      <c r="U91" s="2"/>
      <c r="V91" s="2"/>
      <c r="W91" s="2"/>
      <c r="X91" s="2"/>
      <c r="Y91" s="2"/>
      <c r="Z91" s="2"/>
    </row>
    <row r="92" spans="1:26" ht="15.75" customHeight="1">
      <c r="A92" s="51"/>
      <c r="B92" s="3"/>
      <c r="C92" s="3"/>
      <c r="D92" s="3"/>
      <c r="E92" s="3"/>
      <c r="F92" s="3"/>
      <c r="G92" s="3"/>
      <c r="H92" s="3"/>
      <c r="I92" s="3"/>
      <c r="J92" s="3"/>
      <c r="K92" s="3"/>
      <c r="L92" s="3"/>
      <c r="M92" s="3"/>
      <c r="N92" s="3"/>
      <c r="O92" s="3"/>
      <c r="P92" s="3"/>
      <c r="Q92" s="2"/>
      <c r="R92" s="2"/>
      <c r="S92" s="2"/>
      <c r="T92" s="2"/>
      <c r="U92" s="2"/>
      <c r="V92" s="2"/>
      <c r="W92" s="2"/>
      <c r="X92" s="2"/>
      <c r="Y92" s="2"/>
      <c r="Z92" s="2"/>
    </row>
    <row r="93" spans="1:26" ht="15.75" customHeight="1">
      <c r="A93" s="51"/>
      <c r="B93" s="3"/>
      <c r="C93" s="3"/>
      <c r="D93" s="3"/>
      <c r="E93" s="3"/>
      <c r="F93" s="3"/>
      <c r="G93" s="3"/>
      <c r="H93" s="3"/>
      <c r="I93" s="3"/>
      <c r="J93" s="3"/>
      <c r="K93" s="3"/>
      <c r="L93" s="3"/>
      <c r="M93" s="3"/>
      <c r="N93" s="3"/>
      <c r="O93" s="3"/>
      <c r="P93" s="3"/>
      <c r="Q93" s="2"/>
      <c r="R93" s="2"/>
      <c r="S93" s="2"/>
      <c r="T93" s="2"/>
      <c r="U93" s="2"/>
      <c r="V93" s="2"/>
      <c r="W93" s="2"/>
      <c r="X93" s="2"/>
      <c r="Y93" s="2"/>
      <c r="Z93" s="2"/>
    </row>
    <row r="94" spans="1:26" ht="15.75" customHeight="1">
      <c r="A94" s="51"/>
      <c r="B94" s="3"/>
      <c r="C94" s="3"/>
      <c r="D94" s="3"/>
      <c r="E94" s="3"/>
      <c r="F94" s="3"/>
      <c r="G94" s="3"/>
      <c r="H94" s="3"/>
      <c r="I94" s="3"/>
      <c r="J94" s="3"/>
      <c r="K94" s="3"/>
      <c r="L94" s="3"/>
      <c r="M94" s="3"/>
      <c r="N94" s="3"/>
      <c r="O94" s="3"/>
      <c r="P94" s="3"/>
      <c r="Q94" s="2"/>
      <c r="R94" s="2"/>
      <c r="S94" s="2"/>
      <c r="T94" s="2"/>
      <c r="U94" s="2"/>
      <c r="V94" s="2"/>
      <c r="W94" s="2"/>
      <c r="X94" s="2"/>
      <c r="Y94" s="2"/>
      <c r="Z94" s="2"/>
    </row>
    <row r="95" spans="1:26" ht="15.75" customHeight="1">
      <c r="A95" s="51"/>
      <c r="B95" s="3"/>
      <c r="C95" s="3"/>
      <c r="D95" s="3"/>
      <c r="E95" s="3"/>
      <c r="F95" s="3"/>
      <c r="G95" s="3"/>
      <c r="H95" s="3"/>
      <c r="I95" s="3"/>
      <c r="J95" s="3"/>
      <c r="K95" s="3"/>
      <c r="L95" s="3"/>
      <c r="M95" s="3"/>
      <c r="N95" s="3"/>
      <c r="O95" s="3"/>
      <c r="P95" s="3"/>
      <c r="Q95" s="2"/>
      <c r="R95" s="2"/>
      <c r="S95" s="2"/>
      <c r="T95" s="2"/>
      <c r="U95" s="2"/>
      <c r="V95" s="2"/>
      <c r="W95" s="2"/>
      <c r="X95" s="2"/>
      <c r="Y95" s="2"/>
      <c r="Z95" s="2"/>
    </row>
    <row r="96" spans="1:26" ht="15.75" customHeight="1">
      <c r="A96" s="51"/>
      <c r="B96" s="3"/>
      <c r="C96" s="3"/>
      <c r="D96" s="3"/>
      <c r="E96" s="3"/>
      <c r="F96" s="3"/>
      <c r="G96" s="3"/>
      <c r="H96" s="3"/>
      <c r="I96" s="3"/>
      <c r="J96" s="3"/>
      <c r="K96" s="3"/>
      <c r="L96" s="3"/>
      <c r="M96" s="3"/>
      <c r="N96" s="3"/>
      <c r="O96" s="3"/>
      <c r="P96" s="3"/>
      <c r="Q96" s="2"/>
      <c r="R96" s="2"/>
      <c r="S96" s="2"/>
      <c r="T96" s="2"/>
      <c r="U96" s="2"/>
      <c r="V96" s="2"/>
      <c r="W96" s="2"/>
      <c r="X96" s="2"/>
      <c r="Y96" s="2"/>
      <c r="Z96" s="2"/>
    </row>
    <row r="97" spans="1:26" ht="15.75" customHeight="1">
      <c r="A97" s="51"/>
      <c r="B97" s="3"/>
      <c r="C97" s="3"/>
      <c r="D97" s="3"/>
      <c r="E97" s="3"/>
      <c r="F97" s="3"/>
      <c r="G97" s="3"/>
      <c r="H97" s="3"/>
      <c r="I97" s="3"/>
      <c r="J97" s="3"/>
      <c r="K97" s="3"/>
      <c r="L97" s="3"/>
      <c r="M97" s="3"/>
      <c r="N97" s="3"/>
      <c r="O97" s="3"/>
      <c r="P97" s="3"/>
      <c r="Q97" s="2"/>
      <c r="R97" s="2"/>
      <c r="S97" s="2"/>
      <c r="T97" s="2"/>
      <c r="U97" s="2"/>
      <c r="V97" s="2"/>
      <c r="W97" s="2"/>
      <c r="X97" s="2"/>
      <c r="Y97" s="2"/>
      <c r="Z97" s="2"/>
    </row>
    <row r="98" spans="1:26" ht="15.75" customHeight="1">
      <c r="A98" s="51"/>
      <c r="B98" s="3"/>
      <c r="C98" s="3"/>
      <c r="D98" s="3"/>
      <c r="E98" s="3"/>
      <c r="F98" s="3"/>
      <c r="G98" s="3"/>
      <c r="H98" s="3"/>
      <c r="I98" s="3"/>
      <c r="J98" s="3"/>
      <c r="K98" s="3"/>
      <c r="L98" s="3"/>
      <c r="M98" s="3"/>
      <c r="N98" s="3"/>
      <c r="O98" s="3"/>
      <c r="P98" s="3"/>
      <c r="Q98" s="2"/>
      <c r="R98" s="2"/>
      <c r="S98" s="2"/>
      <c r="T98" s="2"/>
      <c r="U98" s="2"/>
      <c r="V98" s="2"/>
      <c r="W98" s="2"/>
      <c r="X98" s="2"/>
      <c r="Y98" s="2"/>
      <c r="Z98" s="2"/>
    </row>
    <row r="99" spans="1:26" ht="15.75" customHeight="1">
      <c r="A99" s="51"/>
      <c r="B99" s="3"/>
      <c r="C99" s="3"/>
      <c r="D99" s="3"/>
      <c r="E99" s="3"/>
      <c r="F99" s="3"/>
      <c r="G99" s="3"/>
      <c r="H99" s="3"/>
      <c r="I99" s="3"/>
      <c r="J99" s="3"/>
      <c r="K99" s="3"/>
      <c r="L99" s="3"/>
      <c r="M99" s="3"/>
      <c r="N99" s="3"/>
      <c r="O99" s="3"/>
      <c r="P99" s="3"/>
      <c r="Q99" s="2"/>
      <c r="R99" s="2"/>
      <c r="S99" s="2"/>
      <c r="T99" s="2"/>
      <c r="U99" s="2"/>
      <c r="V99" s="2"/>
      <c r="W99" s="2"/>
      <c r="X99" s="2"/>
      <c r="Y99" s="2"/>
      <c r="Z99" s="2"/>
    </row>
    <row r="100" spans="1:26" ht="15.75" customHeight="1">
      <c r="A100" s="51"/>
      <c r="B100" s="3"/>
      <c r="C100" s="3"/>
      <c r="D100" s="3"/>
      <c r="E100" s="3"/>
      <c r="F100" s="3"/>
      <c r="G100" s="3"/>
      <c r="H100" s="3"/>
      <c r="I100" s="3"/>
      <c r="J100" s="3"/>
      <c r="K100" s="3"/>
      <c r="L100" s="3"/>
      <c r="M100" s="3"/>
      <c r="N100" s="3"/>
      <c r="O100" s="3"/>
      <c r="P100" s="3"/>
      <c r="Q100" s="2"/>
      <c r="R100" s="2"/>
      <c r="S100" s="2"/>
      <c r="T100" s="2"/>
      <c r="U100" s="2"/>
      <c r="V100" s="2"/>
      <c r="W100" s="2"/>
      <c r="X100" s="2"/>
      <c r="Y100" s="2"/>
      <c r="Z100" s="2"/>
    </row>
    <row r="101" spans="1:26" ht="15.75" customHeight="1">
      <c r="A101" s="51"/>
      <c r="B101" s="3"/>
      <c r="C101" s="3"/>
      <c r="D101" s="3"/>
      <c r="E101" s="3"/>
      <c r="F101" s="3"/>
      <c r="G101" s="3"/>
      <c r="H101" s="3"/>
      <c r="I101" s="3"/>
      <c r="J101" s="3"/>
      <c r="K101" s="3"/>
      <c r="L101" s="3"/>
      <c r="M101" s="3"/>
      <c r="N101" s="3"/>
      <c r="O101" s="3"/>
      <c r="P101" s="3"/>
      <c r="Q101" s="2"/>
      <c r="R101" s="2"/>
      <c r="S101" s="2"/>
      <c r="T101" s="2"/>
      <c r="U101" s="2"/>
      <c r="V101" s="2"/>
      <c r="W101" s="2"/>
      <c r="X101" s="2"/>
      <c r="Y101" s="2"/>
      <c r="Z101" s="2"/>
    </row>
    <row r="102" spans="1:26" ht="15.75" customHeight="1">
      <c r="A102" s="51"/>
      <c r="B102" s="3"/>
      <c r="C102" s="3"/>
      <c r="D102" s="3"/>
      <c r="E102" s="3"/>
      <c r="F102" s="3"/>
      <c r="G102" s="3"/>
      <c r="H102" s="3"/>
      <c r="I102" s="3"/>
      <c r="J102" s="3"/>
      <c r="K102" s="3"/>
      <c r="L102" s="3"/>
      <c r="M102" s="3"/>
      <c r="N102" s="3"/>
      <c r="O102" s="3"/>
      <c r="P102" s="3"/>
      <c r="Q102" s="2"/>
      <c r="R102" s="2"/>
      <c r="S102" s="2"/>
      <c r="T102" s="2"/>
      <c r="U102" s="2"/>
      <c r="V102" s="2"/>
      <c r="W102" s="2"/>
      <c r="X102" s="2"/>
      <c r="Y102" s="2"/>
      <c r="Z102" s="2"/>
    </row>
    <row r="103" spans="1:26" ht="15.75" customHeight="1">
      <c r="A103" s="51"/>
      <c r="B103" s="3"/>
      <c r="C103" s="3"/>
      <c r="D103" s="3"/>
      <c r="E103" s="3"/>
      <c r="F103" s="3"/>
      <c r="G103" s="3"/>
      <c r="H103" s="3"/>
      <c r="I103" s="3"/>
      <c r="J103" s="3"/>
      <c r="K103" s="3"/>
      <c r="L103" s="3"/>
      <c r="M103" s="3"/>
      <c r="N103" s="3"/>
      <c r="O103" s="3"/>
      <c r="P103" s="3"/>
      <c r="Q103" s="2"/>
      <c r="R103" s="2"/>
      <c r="S103" s="2"/>
      <c r="T103" s="2"/>
      <c r="U103" s="2"/>
      <c r="V103" s="2"/>
      <c r="W103" s="2"/>
      <c r="X103" s="2"/>
      <c r="Y103" s="2"/>
      <c r="Z103" s="2"/>
    </row>
    <row r="104" spans="1:26" ht="15.75" customHeight="1">
      <c r="A104" s="51"/>
      <c r="B104" s="3"/>
      <c r="C104" s="3"/>
      <c r="D104" s="3"/>
      <c r="E104" s="3"/>
      <c r="F104" s="3"/>
      <c r="G104" s="3"/>
      <c r="H104" s="3"/>
      <c r="I104" s="3"/>
      <c r="J104" s="3"/>
      <c r="K104" s="3"/>
      <c r="L104" s="3"/>
      <c r="M104" s="3"/>
      <c r="N104" s="3"/>
      <c r="O104" s="3"/>
      <c r="P104" s="3"/>
      <c r="Q104" s="2"/>
      <c r="R104" s="2"/>
      <c r="S104" s="2"/>
      <c r="T104" s="2"/>
      <c r="U104" s="2"/>
      <c r="V104" s="2"/>
      <c r="W104" s="2"/>
      <c r="X104" s="2"/>
      <c r="Y104" s="2"/>
      <c r="Z104" s="2"/>
    </row>
    <row r="105" spans="1:26" ht="15.75" customHeight="1">
      <c r="A105" s="51"/>
      <c r="B105" s="3"/>
      <c r="C105" s="3"/>
      <c r="D105" s="3"/>
      <c r="E105" s="3"/>
      <c r="F105" s="3"/>
      <c r="G105" s="3"/>
      <c r="H105" s="3"/>
      <c r="I105" s="3"/>
      <c r="J105" s="3"/>
      <c r="K105" s="3"/>
      <c r="L105" s="3"/>
      <c r="M105" s="3"/>
      <c r="N105" s="3"/>
      <c r="O105" s="3"/>
      <c r="P105" s="3"/>
      <c r="Q105" s="2"/>
      <c r="R105" s="2"/>
      <c r="S105" s="2"/>
      <c r="T105" s="2"/>
      <c r="U105" s="2"/>
      <c r="V105" s="2"/>
      <c r="W105" s="2"/>
      <c r="X105" s="2"/>
      <c r="Y105" s="2"/>
      <c r="Z105" s="2"/>
    </row>
    <row r="106" spans="1:26" ht="15.75" customHeight="1">
      <c r="A106" s="51"/>
      <c r="B106" s="3"/>
      <c r="C106" s="3"/>
      <c r="D106" s="3"/>
      <c r="E106" s="3"/>
      <c r="F106" s="3"/>
      <c r="G106" s="3"/>
      <c r="H106" s="3"/>
      <c r="I106" s="3"/>
      <c r="J106" s="3"/>
      <c r="K106" s="3"/>
      <c r="L106" s="3"/>
      <c r="M106" s="3"/>
      <c r="N106" s="3"/>
      <c r="O106" s="3"/>
      <c r="P106" s="3"/>
      <c r="Q106" s="2"/>
      <c r="R106" s="2"/>
      <c r="S106" s="2"/>
      <c r="T106" s="2"/>
      <c r="U106" s="2"/>
      <c r="V106" s="2"/>
      <c r="W106" s="2"/>
      <c r="X106" s="2"/>
      <c r="Y106" s="2"/>
      <c r="Z106" s="2"/>
    </row>
    <row r="107" spans="1:26" ht="15.75" customHeight="1">
      <c r="A107" s="51"/>
      <c r="B107" s="3"/>
      <c r="C107" s="3"/>
      <c r="D107" s="3"/>
      <c r="E107" s="3"/>
      <c r="F107" s="3"/>
      <c r="G107" s="3"/>
      <c r="H107" s="3"/>
      <c r="I107" s="3"/>
      <c r="J107" s="3"/>
      <c r="K107" s="3"/>
      <c r="L107" s="3"/>
      <c r="M107" s="3"/>
      <c r="N107" s="3"/>
      <c r="O107" s="3"/>
      <c r="P107" s="3"/>
      <c r="Q107" s="2"/>
      <c r="R107" s="2"/>
      <c r="S107" s="2"/>
      <c r="T107" s="2"/>
      <c r="U107" s="2"/>
      <c r="V107" s="2"/>
      <c r="W107" s="2"/>
      <c r="X107" s="2"/>
      <c r="Y107" s="2"/>
      <c r="Z107" s="2"/>
    </row>
    <row r="108" spans="1:26" ht="15.75" customHeight="1">
      <c r="A108" s="51"/>
      <c r="B108" s="3"/>
      <c r="C108" s="3"/>
      <c r="D108" s="3"/>
      <c r="E108" s="3"/>
      <c r="F108" s="3"/>
      <c r="G108" s="3"/>
      <c r="H108" s="3"/>
      <c r="I108" s="3"/>
      <c r="J108" s="3"/>
      <c r="K108" s="3"/>
      <c r="L108" s="3"/>
      <c r="M108" s="3"/>
      <c r="N108" s="3"/>
      <c r="O108" s="3"/>
      <c r="P108" s="3"/>
      <c r="Q108" s="2"/>
      <c r="R108" s="2"/>
      <c r="S108" s="2"/>
      <c r="T108" s="2"/>
      <c r="U108" s="2"/>
      <c r="V108" s="2"/>
      <c r="W108" s="2"/>
      <c r="X108" s="2"/>
      <c r="Y108" s="2"/>
      <c r="Z108" s="2"/>
    </row>
    <row r="109" spans="1:26" ht="15.75" customHeight="1">
      <c r="A109" s="51"/>
      <c r="B109" s="3"/>
      <c r="C109" s="3"/>
      <c r="D109" s="3"/>
      <c r="E109" s="3"/>
      <c r="F109" s="3"/>
      <c r="G109" s="3"/>
      <c r="H109" s="3"/>
      <c r="I109" s="3"/>
      <c r="J109" s="3"/>
      <c r="K109" s="3"/>
      <c r="L109" s="3"/>
      <c r="M109" s="3"/>
      <c r="N109" s="3"/>
      <c r="O109" s="3"/>
      <c r="P109" s="3"/>
      <c r="Q109" s="2"/>
      <c r="R109" s="2"/>
      <c r="S109" s="2"/>
      <c r="T109" s="2"/>
      <c r="U109" s="2"/>
      <c r="V109" s="2"/>
      <c r="W109" s="2"/>
      <c r="X109" s="2"/>
      <c r="Y109" s="2"/>
      <c r="Z109" s="2"/>
    </row>
    <row r="110" spans="1:26" ht="15.75" customHeight="1">
      <c r="A110" s="51"/>
      <c r="B110" s="3"/>
      <c r="C110" s="3"/>
      <c r="D110" s="3"/>
      <c r="E110" s="3"/>
      <c r="F110" s="3"/>
      <c r="G110" s="3"/>
      <c r="H110" s="3"/>
      <c r="I110" s="3"/>
      <c r="J110" s="3"/>
      <c r="K110" s="3"/>
      <c r="L110" s="3"/>
      <c r="M110" s="3"/>
      <c r="N110" s="3"/>
      <c r="O110" s="3"/>
      <c r="P110" s="3"/>
      <c r="Q110" s="2"/>
      <c r="R110" s="2"/>
      <c r="S110" s="2"/>
      <c r="T110" s="2"/>
      <c r="U110" s="2"/>
      <c r="V110" s="2"/>
      <c r="W110" s="2"/>
      <c r="X110" s="2"/>
      <c r="Y110" s="2"/>
      <c r="Z110" s="2"/>
    </row>
    <row r="111" spans="1:26" ht="15.75" customHeight="1">
      <c r="A111" s="51"/>
      <c r="B111" s="3"/>
      <c r="C111" s="3"/>
      <c r="D111" s="3"/>
      <c r="E111" s="3"/>
      <c r="F111" s="3"/>
      <c r="G111" s="3"/>
      <c r="H111" s="3"/>
      <c r="I111" s="3"/>
      <c r="J111" s="3"/>
      <c r="K111" s="3"/>
      <c r="L111" s="3"/>
      <c r="M111" s="3"/>
      <c r="N111" s="3"/>
      <c r="O111" s="3"/>
      <c r="P111" s="3"/>
      <c r="Q111" s="2"/>
      <c r="R111" s="2"/>
      <c r="S111" s="2"/>
      <c r="T111" s="2"/>
      <c r="U111" s="2"/>
      <c r="V111" s="2"/>
      <c r="W111" s="2"/>
      <c r="X111" s="2"/>
      <c r="Y111" s="2"/>
      <c r="Z111" s="2"/>
    </row>
    <row r="112" spans="1:26" ht="15.75" customHeight="1">
      <c r="A112" s="51"/>
      <c r="B112" s="3"/>
      <c r="C112" s="3"/>
      <c r="D112" s="3"/>
      <c r="E112" s="3"/>
      <c r="F112" s="3"/>
      <c r="G112" s="3"/>
      <c r="H112" s="3"/>
      <c r="I112" s="3"/>
      <c r="J112" s="3"/>
      <c r="K112" s="3"/>
      <c r="L112" s="3"/>
      <c r="M112" s="3"/>
      <c r="N112" s="3"/>
      <c r="O112" s="3"/>
      <c r="P112" s="3"/>
      <c r="Q112" s="2"/>
      <c r="R112" s="2"/>
      <c r="S112" s="2"/>
      <c r="T112" s="2"/>
      <c r="U112" s="2"/>
      <c r="V112" s="2"/>
      <c r="W112" s="2"/>
      <c r="X112" s="2"/>
      <c r="Y112" s="2"/>
      <c r="Z112" s="2"/>
    </row>
    <row r="113" spans="1:26" ht="15.75" customHeight="1">
      <c r="A113" s="51"/>
      <c r="B113" s="3"/>
      <c r="C113" s="3"/>
      <c r="D113" s="3"/>
      <c r="E113" s="3"/>
      <c r="F113" s="3"/>
      <c r="G113" s="3"/>
      <c r="H113" s="3"/>
      <c r="I113" s="3"/>
      <c r="J113" s="3"/>
      <c r="K113" s="3"/>
      <c r="L113" s="3"/>
      <c r="M113" s="3"/>
      <c r="N113" s="3"/>
      <c r="O113" s="3"/>
      <c r="P113" s="3"/>
      <c r="Q113" s="2"/>
      <c r="R113" s="2"/>
      <c r="S113" s="2"/>
      <c r="T113" s="2"/>
      <c r="U113" s="2"/>
      <c r="V113" s="2"/>
      <c r="W113" s="2"/>
      <c r="X113" s="2"/>
      <c r="Y113" s="2"/>
      <c r="Z113" s="2"/>
    </row>
    <row r="114" spans="1:26" ht="15.75" customHeight="1">
      <c r="A114" s="51"/>
      <c r="B114" s="3"/>
      <c r="C114" s="3"/>
      <c r="D114" s="3"/>
      <c r="E114" s="3"/>
      <c r="F114" s="3"/>
      <c r="G114" s="3"/>
      <c r="H114" s="3"/>
      <c r="I114" s="3"/>
      <c r="J114" s="3"/>
      <c r="K114" s="3"/>
      <c r="L114" s="3"/>
      <c r="M114" s="3"/>
      <c r="N114" s="3"/>
      <c r="O114" s="3"/>
      <c r="P114" s="3"/>
      <c r="Q114" s="2"/>
      <c r="R114" s="2"/>
      <c r="S114" s="2"/>
      <c r="T114" s="2"/>
      <c r="U114" s="2"/>
      <c r="V114" s="2"/>
      <c r="W114" s="2"/>
      <c r="X114" s="2"/>
      <c r="Y114" s="2"/>
      <c r="Z114" s="2"/>
    </row>
    <row r="115" spans="1:26" ht="15.75" customHeight="1">
      <c r="A115" s="51"/>
      <c r="B115" s="3"/>
      <c r="C115" s="3"/>
      <c r="D115" s="3"/>
      <c r="E115" s="3"/>
      <c r="F115" s="3"/>
      <c r="G115" s="3"/>
      <c r="H115" s="3"/>
      <c r="I115" s="3"/>
      <c r="J115" s="3"/>
      <c r="K115" s="3"/>
      <c r="L115" s="3"/>
      <c r="M115" s="3"/>
      <c r="N115" s="3"/>
      <c r="O115" s="3"/>
      <c r="P115" s="3"/>
      <c r="Q115" s="2"/>
      <c r="R115" s="2"/>
      <c r="S115" s="2"/>
      <c r="T115" s="2"/>
      <c r="U115" s="2"/>
      <c r="V115" s="2"/>
      <c r="W115" s="2"/>
      <c r="X115" s="2"/>
      <c r="Y115" s="2"/>
      <c r="Z115" s="2"/>
    </row>
    <row r="116" spans="1:26" ht="15.75" customHeight="1">
      <c r="A116" s="51"/>
      <c r="B116" s="3"/>
      <c r="C116" s="3"/>
      <c r="D116" s="3"/>
      <c r="E116" s="3"/>
      <c r="F116" s="3"/>
      <c r="G116" s="3"/>
      <c r="H116" s="3"/>
      <c r="I116" s="3"/>
      <c r="J116" s="3"/>
      <c r="K116" s="3"/>
      <c r="L116" s="3"/>
      <c r="M116" s="3"/>
      <c r="N116" s="3"/>
      <c r="O116" s="3"/>
      <c r="P116" s="3"/>
      <c r="Q116" s="2"/>
      <c r="R116" s="2"/>
      <c r="S116" s="2"/>
      <c r="T116" s="2"/>
      <c r="U116" s="2"/>
      <c r="V116" s="2"/>
      <c r="W116" s="2"/>
      <c r="X116" s="2"/>
      <c r="Y116" s="2"/>
      <c r="Z116" s="2"/>
    </row>
    <row r="117" spans="1:26" ht="15.75" customHeight="1">
      <c r="A117" s="51"/>
      <c r="B117" s="3"/>
      <c r="C117" s="3"/>
      <c r="D117" s="3"/>
      <c r="E117" s="3"/>
      <c r="F117" s="3"/>
      <c r="G117" s="3"/>
      <c r="H117" s="3"/>
      <c r="I117" s="3"/>
      <c r="J117" s="3"/>
      <c r="K117" s="3"/>
      <c r="L117" s="3"/>
      <c r="M117" s="3"/>
      <c r="N117" s="3"/>
      <c r="O117" s="3"/>
      <c r="P117" s="3"/>
      <c r="Q117" s="2"/>
      <c r="R117" s="2"/>
      <c r="S117" s="2"/>
      <c r="T117" s="2"/>
      <c r="U117" s="2"/>
      <c r="V117" s="2"/>
      <c r="W117" s="2"/>
      <c r="X117" s="2"/>
      <c r="Y117" s="2"/>
      <c r="Z117" s="2"/>
    </row>
    <row r="118" spans="1:26" ht="15.75" customHeight="1">
      <c r="A118" s="51"/>
      <c r="B118" s="3"/>
      <c r="C118" s="3"/>
      <c r="D118" s="3"/>
      <c r="E118" s="3"/>
      <c r="F118" s="3"/>
      <c r="G118" s="3"/>
      <c r="H118" s="3"/>
      <c r="I118" s="3"/>
      <c r="J118" s="3"/>
      <c r="K118" s="3"/>
      <c r="L118" s="3"/>
      <c r="M118" s="3"/>
      <c r="N118" s="3"/>
      <c r="O118" s="3"/>
      <c r="P118" s="3"/>
      <c r="Q118" s="2"/>
      <c r="R118" s="2"/>
      <c r="S118" s="2"/>
      <c r="T118" s="2"/>
      <c r="U118" s="2"/>
      <c r="V118" s="2"/>
      <c r="W118" s="2"/>
      <c r="X118" s="2"/>
      <c r="Y118" s="2"/>
      <c r="Z118" s="2"/>
    </row>
    <row r="119" spans="1:26" ht="15.75" customHeight="1">
      <c r="A119" s="51"/>
      <c r="B119" s="3"/>
      <c r="C119" s="3"/>
      <c r="D119" s="3"/>
      <c r="E119" s="3"/>
      <c r="F119" s="3"/>
      <c r="G119" s="3"/>
      <c r="H119" s="3"/>
      <c r="I119" s="3"/>
      <c r="J119" s="3"/>
      <c r="K119" s="3"/>
      <c r="L119" s="3"/>
      <c r="M119" s="3"/>
      <c r="N119" s="3"/>
      <c r="O119" s="3"/>
      <c r="P119" s="3"/>
      <c r="Q119" s="2"/>
      <c r="R119" s="2"/>
      <c r="S119" s="2"/>
      <c r="T119" s="2"/>
      <c r="U119" s="2"/>
      <c r="V119" s="2"/>
      <c r="W119" s="2"/>
      <c r="X119" s="2"/>
      <c r="Y119" s="2"/>
      <c r="Z119" s="2"/>
    </row>
    <row r="120" spans="1:26" ht="15.75" customHeight="1">
      <c r="A120" s="51"/>
      <c r="B120" s="3"/>
      <c r="C120" s="3"/>
      <c r="D120" s="3"/>
      <c r="E120" s="3"/>
      <c r="F120" s="3"/>
      <c r="G120" s="3"/>
      <c r="H120" s="3"/>
      <c r="I120" s="3"/>
      <c r="J120" s="3"/>
      <c r="K120" s="3"/>
      <c r="L120" s="3"/>
      <c r="M120" s="3"/>
      <c r="N120" s="3"/>
      <c r="O120" s="3"/>
      <c r="P120" s="3"/>
      <c r="Q120" s="2"/>
      <c r="R120" s="2"/>
      <c r="S120" s="2"/>
      <c r="T120" s="2"/>
      <c r="U120" s="2"/>
      <c r="V120" s="2"/>
      <c r="W120" s="2"/>
      <c r="X120" s="2"/>
      <c r="Y120" s="2"/>
      <c r="Z120" s="2"/>
    </row>
    <row r="121" spans="1:26" ht="15.75" customHeight="1">
      <c r="A121" s="51"/>
      <c r="B121" s="3"/>
      <c r="C121" s="3"/>
      <c r="D121" s="3"/>
      <c r="E121" s="3"/>
      <c r="F121" s="3"/>
      <c r="G121" s="3"/>
      <c r="H121" s="3"/>
      <c r="I121" s="3"/>
      <c r="J121" s="3"/>
      <c r="K121" s="3"/>
      <c r="L121" s="3"/>
      <c r="M121" s="3"/>
      <c r="N121" s="3"/>
      <c r="O121" s="3"/>
      <c r="P121" s="3"/>
      <c r="Q121" s="2"/>
      <c r="R121" s="2"/>
      <c r="S121" s="2"/>
      <c r="T121" s="2"/>
      <c r="U121" s="2"/>
      <c r="V121" s="2"/>
      <c r="W121" s="2"/>
      <c r="X121" s="2"/>
      <c r="Y121" s="2"/>
      <c r="Z121" s="2"/>
    </row>
    <row r="122" spans="1:26" ht="15.75" customHeight="1">
      <c r="A122" s="51"/>
      <c r="B122" s="3"/>
      <c r="C122" s="3"/>
      <c r="D122" s="3"/>
      <c r="E122" s="3"/>
      <c r="F122" s="3"/>
      <c r="G122" s="3"/>
      <c r="H122" s="3"/>
      <c r="I122" s="3"/>
      <c r="J122" s="3"/>
      <c r="K122" s="3"/>
      <c r="L122" s="3"/>
      <c r="M122" s="3"/>
      <c r="N122" s="3"/>
      <c r="O122" s="3"/>
      <c r="P122" s="3"/>
      <c r="Q122" s="2"/>
      <c r="R122" s="2"/>
      <c r="S122" s="2"/>
      <c r="T122" s="2"/>
      <c r="U122" s="2"/>
      <c r="V122" s="2"/>
      <c r="W122" s="2"/>
      <c r="X122" s="2"/>
      <c r="Y122" s="2"/>
      <c r="Z122" s="2"/>
    </row>
    <row r="123" spans="1:26" ht="15.75" customHeight="1">
      <c r="A123" s="51"/>
      <c r="B123" s="3"/>
      <c r="C123" s="3"/>
      <c r="D123" s="3"/>
      <c r="E123" s="3"/>
      <c r="F123" s="3"/>
      <c r="G123" s="3"/>
      <c r="H123" s="3"/>
      <c r="I123" s="3"/>
      <c r="J123" s="3"/>
      <c r="K123" s="3"/>
      <c r="L123" s="3"/>
      <c r="M123" s="3"/>
      <c r="N123" s="3"/>
      <c r="O123" s="3"/>
      <c r="P123" s="3"/>
      <c r="Q123" s="2"/>
      <c r="R123" s="2"/>
      <c r="S123" s="2"/>
      <c r="T123" s="2"/>
      <c r="U123" s="2"/>
      <c r="V123" s="2"/>
      <c r="W123" s="2"/>
      <c r="X123" s="2"/>
      <c r="Y123" s="2"/>
      <c r="Z123" s="2"/>
    </row>
    <row r="124" spans="1:26" ht="15.75" customHeight="1">
      <c r="A124" s="51"/>
      <c r="B124" s="3"/>
      <c r="C124" s="3"/>
      <c r="D124" s="3"/>
      <c r="E124" s="3"/>
      <c r="F124" s="3"/>
      <c r="G124" s="3"/>
      <c r="H124" s="3"/>
      <c r="I124" s="3"/>
      <c r="J124" s="3"/>
      <c r="K124" s="3"/>
      <c r="L124" s="3"/>
      <c r="M124" s="3"/>
      <c r="N124" s="3"/>
      <c r="O124" s="3"/>
      <c r="P124" s="3"/>
      <c r="Q124" s="2"/>
      <c r="R124" s="2"/>
      <c r="S124" s="2"/>
      <c r="T124" s="2"/>
      <c r="U124" s="2"/>
      <c r="V124" s="2"/>
      <c r="W124" s="2"/>
      <c r="X124" s="2"/>
      <c r="Y124" s="2"/>
      <c r="Z124" s="2"/>
    </row>
    <row r="125" spans="1:26" ht="15.75" customHeight="1">
      <c r="A125" s="51"/>
      <c r="B125" s="3"/>
      <c r="C125" s="3"/>
      <c r="D125" s="3"/>
      <c r="E125" s="3"/>
      <c r="F125" s="3"/>
      <c r="G125" s="3"/>
      <c r="H125" s="3"/>
      <c r="I125" s="3"/>
      <c r="J125" s="3"/>
      <c r="K125" s="3"/>
      <c r="L125" s="3"/>
      <c r="M125" s="3"/>
      <c r="N125" s="3"/>
      <c r="O125" s="3"/>
      <c r="P125" s="3"/>
      <c r="Q125" s="2"/>
      <c r="R125" s="2"/>
      <c r="S125" s="2"/>
      <c r="T125" s="2"/>
      <c r="U125" s="2"/>
      <c r="V125" s="2"/>
      <c r="W125" s="2"/>
      <c r="X125" s="2"/>
      <c r="Y125" s="2"/>
      <c r="Z125" s="2"/>
    </row>
    <row r="126" spans="1:26" ht="15.75" customHeight="1">
      <c r="A126" s="51"/>
      <c r="B126" s="3"/>
      <c r="C126" s="3"/>
      <c r="D126" s="3"/>
      <c r="E126" s="3"/>
      <c r="F126" s="3"/>
      <c r="G126" s="3"/>
      <c r="H126" s="3"/>
      <c r="I126" s="3"/>
      <c r="J126" s="3"/>
      <c r="K126" s="3"/>
      <c r="L126" s="3"/>
      <c r="M126" s="3"/>
      <c r="N126" s="3"/>
      <c r="O126" s="3"/>
      <c r="P126" s="3"/>
      <c r="Q126" s="2"/>
      <c r="R126" s="2"/>
      <c r="S126" s="2"/>
      <c r="T126" s="2"/>
      <c r="U126" s="2"/>
      <c r="V126" s="2"/>
      <c r="W126" s="2"/>
      <c r="X126" s="2"/>
      <c r="Y126" s="2"/>
      <c r="Z126" s="2"/>
    </row>
    <row r="127" spans="1:26" ht="15.75" customHeight="1">
      <c r="A127" s="51"/>
      <c r="B127" s="3"/>
      <c r="C127" s="3"/>
      <c r="D127" s="3"/>
      <c r="E127" s="3"/>
      <c r="F127" s="3"/>
      <c r="G127" s="3"/>
      <c r="H127" s="3"/>
      <c r="I127" s="3"/>
      <c r="J127" s="3"/>
      <c r="K127" s="3"/>
      <c r="L127" s="3"/>
      <c r="M127" s="3"/>
      <c r="N127" s="3"/>
      <c r="O127" s="3"/>
      <c r="P127" s="3"/>
      <c r="Q127" s="2"/>
      <c r="R127" s="2"/>
      <c r="S127" s="2"/>
      <c r="T127" s="2"/>
      <c r="U127" s="2"/>
      <c r="V127" s="2"/>
      <c r="W127" s="2"/>
      <c r="X127" s="2"/>
      <c r="Y127" s="2"/>
      <c r="Z127" s="2"/>
    </row>
    <row r="128" spans="1:26" ht="15.75" customHeight="1">
      <c r="A128" s="51"/>
      <c r="B128" s="3"/>
      <c r="C128" s="3"/>
      <c r="D128" s="3"/>
      <c r="E128" s="3"/>
      <c r="F128" s="3"/>
      <c r="G128" s="3"/>
      <c r="H128" s="3"/>
      <c r="I128" s="3"/>
      <c r="J128" s="3"/>
      <c r="K128" s="3"/>
      <c r="L128" s="3"/>
      <c r="M128" s="3"/>
      <c r="N128" s="3"/>
      <c r="O128" s="3"/>
      <c r="P128" s="3"/>
      <c r="Q128" s="2"/>
      <c r="R128" s="2"/>
      <c r="S128" s="2"/>
      <c r="T128" s="2"/>
      <c r="U128" s="2"/>
      <c r="V128" s="2"/>
      <c r="W128" s="2"/>
      <c r="X128" s="2"/>
      <c r="Y128" s="2"/>
      <c r="Z128" s="2"/>
    </row>
    <row r="129" spans="1:26" ht="15.75" customHeight="1">
      <c r="A129" s="51"/>
      <c r="B129" s="3"/>
      <c r="C129" s="3"/>
      <c r="D129" s="3"/>
      <c r="E129" s="3"/>
      <c r="F129" s="3"/>
      <c r="G129" s="3"/>
      <c r="H129" s="3"/>
      <c r="I129" s="3"/>
      <c r="J129" s="3"/>
      <c r="K129" s="3"/>
      <c r="L129" s="3"/>
      <c r="M129" s="3"/>
      <c r="N129" s="3"/>
      <c r="O129" s="3"/>
      <c r="P129" s="3"/>
      <c r="Q129" s="2"/>
      <c r="R129" s="2"/>
      <c r="S129" s="2"/>
      <c r="T129" s="2"/>
      <c r="U129" s="2"/>
      <c r="V129" s="2"/>
      <c r="W129" s="2"/>
      <c r="X129" s="2"/>
      <c r="Y129" s="2"/>
      <c r="Z129" s="2"/>
    </row>
    <row r="130" spans="1:26" ht="15.75" customHeight="1">
      <c r="A130" s="51"/>
      <c r="B130" s="3"/>
      <c r="C130" s="3"/>
      <c r="D130" s="3"/>
      <c r="E130" s="3"/>
      <c r="F130" s="3"/>
      <c r="G130" s="3"/>
      <c r="H130" s="3"/>
      <c r="I130" s="3"/>
      <c r="J130" s="3"/>
      <c r="K130" s="3"/>
      <c r="L130" s="3"/>
      <c r="M130" s="3"/>
      <c r="N130" s="3"/>
      <c r="O130" s="3"/>
      <c r="P130" s="3"/>
      <c r="Q130" s="2"/>
      <c r="R130" s="2"/>
      <c r="S130" s="2"/>
      <c r="T130" s="2"/>
      <c r="U130" s="2"/>
      <c r="V130" s="2"/>
      <c r="W130" s="2"/>
      <c r="X130" s="2"/>
      <c r="Y130" s="2"/>
      <c r="Z130" s="2"/>
    </row>
    <row r="131" spans="1:26" ht="15.75" customHeight="1">
      <c r="A131" s="51"/>
      <c r="B131" s="3"/>
      <c r="C131" s="3"/>
      <c r="D131" s="3"/>
      <c r="E131" s="3"/>
      <c r="F131" s="3"/>
      <c r="G131" s="3"/>
      <c r="H131" s="3"/>
      <c r="I131" s="3"/>
      <c r="J131" s="3"/>
      <c r="K131" s="3"/>
      <c r="L131" s="3"/>
      <c r="M131" s="3"/>
      <c r="N131" s="3"/>
      <c r="O131" s="3"/>
      <c r="P131" s="3"/>
      <c r="Q131" s="2"/>
      <c r="R131" s="2"/>
      <c r="S131" s="2"/>
      <c r="T131" s="2"/>
      <c r="U131" s="2"/>
      <c r="V131" s="2"/>
      <c r="W131" s="2"/>
      <c r="X131" s="2"/>
      <c r="Y131" s="2"/>
      <c r="Z131" s="2"/>
    </row>
    <row r="132" spans="1:26" ht="15.75" customHeight="1">
      <c r="A132" s="51"/>
      <c r="B132" s="3"/>
      <c r="C132" s="3"/>
      <c r="D132" s="3"/>
      <c r="E132" s="3"/>
      <c r="F132" s="3"/>
      <c r="G132" s="3"/>
      <c r="H132" s="3"/>
      <c r="I132" s="3"/>
      <c r="J132" s="3"/>
      <c r="K132" s="3"/>
      <c r="L132" s="3"/>
      <c r="M132" s="3"/>
      <c r="N132" s="3"/>
      <c r="O132" s="3"/>
      <c r="P132" s="3"/>
      <c r="Q132" s="2"/>
      <c r="R132" s="2"/>
      <c r="S132" s="2"/>
      <c r="T132" s="2"/>
      <c r="U132" s="2"/>
      <c r="V132" s="2"/>
      <c r="W132" s="2"/>
      <c r="X132" s="2"/>
      <c r="Y132" s="2"/>
      <c r="Z132" s="2"/>
    </row>
    <row r="133" spans="1:26" ht="15.75" customHeight="1">
      <c r="A133" s="51"/>
      <c r="B133" s="3"/>
      <c r="C133" s="3"/>
      <c r="D133" s="3"/>
      <c r="E133" s="3"/>
      <c r="F133" s="3"/>
      <c r="G133" s="3"/>
      <c r="H133" s="3"/>
      <c r="I133" s="3"/>
      <c r="J133" s="3"/>
      <c r="K133" s="3"/>
      <c r="L133" s="3"/>
      <c r="M133" s="3"/>
      <c r="N133" s="3"/>
      <c r="O133" s="3"/>
      <c r="P133" s="3"/>
      <c r="Q133" s="2"/>
      <c r="R133" s="2"/>
      <c r="S133" s="2"/>
      <c r="T133" s="2"/>
      <c r="U133" s="2"/>
      <c r="V133" s="2"/>
      <c r="W133" s="2"/>
      <c r="X133" s="2"/>
      <c r="Y133" s="2"/>
      <c r="Z133" s="2"/>
    </row>
    <row r="134" spans="1:26" ht="15.75" customHeight="1">
      <c r="A134" s="51"/>
      <c r="B134" s="3"/>
      <c r="C134" s="3"/>
      <c r="D134" s="3"/>
      <c r="E134" s="3"/>
      <c r="F134" s="3"/>
      <c r="G134" s="3"/>
      <c r="H134" s="3"/>
      <c r="I134" s="3"/>
      <c r="J134" s="3"/>
      <c r="K134" s="3"/>
      <c r="L134" s="3"/>
      <c r="M134" s="3"/>
      <c r="N134" s="3"/>
      <c r="O134" s="3"/>
      <c r="P134" s="3"/>
      <c r="Q134" s="2"/>
      <c r="R134" s="2"/>
      <c r="S134" s="2"/>
      <c r="T134" s="2"/>
      <c r="U134" s="2"/>
      <c r="V134" s="2"/>
      <c r="W134" s="2"/>
      <c r="X134" s="2"/>
      <c r="Y134" s="2"/>
      <c r="Z134" s="2"/>
    </row>
    <row r="135" spans="1:26" ht="15.75" customHeight="1">
      <c r="A135" s="51"/>
      <c r="B135" s="3"/>
      <c r="C135" s="3"/>
      <c r="D135" s="3"/>
      <c r="E135" s="3"/>
      <c r="F135" s="3"/>
      <c r="G135" s="3"/>
      <c r="H135" s="3"/>
      <c r="I135" s="3"/>
      <c r="J135" s="3"/>
      <c r="K135" s="3"/>
      <c r="L135" s="3"/>
      <c r="M135" s="3"/>
      <c r="N135" s="3"/>
      <c r="O135" s="3"/>
      <c r="P135" s="3"/>
      <c r="Q135" s="2"/>
      <c r="R135" s="2"/>
      <c r="S135" s="2"/>
      <c r="T135" s="2"/>
      <c r="U135" s="2"/>
      <c r="V135" s="2"/>
      <c r="W135" s="2"/>
      <c r="X135" s="2"/>
      <c r="Y135" s="2"/>
      <c r="Z135" s="2"/>
    </row>
    <row r="136" spans="1:26" ht="15.75" customHeight="1">
      <c r="A136" s="51"/>
      <c r="B136" s="3"/>
      <c r="C136" s="3"/>
      <c r="D136" s="3"/>
      <c r="E136" s="3"/>
      <c r="F136" s="3"/>
      <c r="G136" s="3"/>
      <c r="H136" s="3"/>
      <c r="I136" s="3"/>
      <c r="J136" s="3"/>
      <c r="K136" s="3"/>
      <c r="L136" s="3"/>
      <c r="M136" s="3"/>
      <c r="N136" s="3"/>
      <c r="O136" s="3"/>
      <c r="P136" s="3"/>
      <c r="Q136" s="2"/>
      <c r="R136" s="2"/>
      <c r="S136" s="2"/>
      <c r="T136" s="2"/>
      <c r="U136" s="2"/>
      <c r="V136" s="2"/>
      <c r="W136" s="2"/>
      <c r="X136" s="2"/>
      <c r="Y136" s="2"/>
      <c r="Z136" s="2"/>
    </row>
    <row r="137" spans="1:26" ht="15.75" customHeight="1">
      <c r="A137" s="51"/>
      <c r="B137" s="3"/>
      <c r="C137" s="3"/>
      <c r="D137" s="3"/>
      <c r="E137" s="3"/>
      <c r="F137" s="3"/>
      <c r="G137" s="3"/>
      <c r="H137" s="3"/>
      <c r="I137" s="3"/>
      <c r="J137" s="3"/>
      <c r="K137" s="3"/>
      <c r="L137" s="3"/>
      <c r="M137" s="3"/>
      <c r="N137" s="3"/>
      <c r="O137" s="3"/>
      <c r="P137" s="3"/>
      <c r="Q137" s="2"/>
      <c r="R137" s="2"/>
      <c r="S137" s="2"/>
      <c r="T137" s="2"/>
      <c r="U137" s="2"/>
      <c r="V137" s="2"/>
      <c r="W137" s="2"/>
      <c r="X137" s="2"/>
      <c r="Y137" s="2"/>
      <c r="Z137" s="2"/>
    </row>
    <row r="138" spans="1:26" ht="15.75" customHeight="1">
      <c r="A138" s="51"/>
      <c r="B138" s="3"/>
      <c r="C138" s="3"/>
      <c r="D138" s="3"/>
      <c r="E138" s="3"/>
      <c r="F138" s="3"/>
      <c r="G138" s="3"/>
      <c r="H138" s="3"/>
      <c r="I138" s="3"/>
      <c r="J138" s="3"/>
      <c r="K138" s="3"/>
      <c r="L138" s="3"/>
      <c r="M138" s="3"/>
      <c r="N138" s="3"/>
      <c r="O138" s="3"/>
      <c r="P138" s="3"/>
      <c r="Q138" s="2"/>
      <c r="R138" s="2"/>
      <c r="S138" s="2"/>
      <c r="T138" s="2"/>
      <c r="U138" s="2"/>
      <c r="V138" s="2"/>
      <c r="W138" s="2"/>
      <c r="X138" s="2"/>
      <c r="Y138" s="2"/>
      <c r="Z138" s="2"/>
    </row>
    <row r="139" spans="1:26" ht="15.75" customHeight="1">
      <c r="A139" s="51"/>
      <c r="B139" s="3"/>
      <c r="C139" s="3"/>
      <c r="D139" s="3"/>
      <c r="E139" s="3"/>
      <c r="F139" s="3"/>
      <c r="G139" s="3"/>
      <c r="H139" s="3"/>
      <c r="I139" s="3"/>
      <c r="J139" s="3"/>
      <c r="K139" s="3"/>
      <c r="L139" s="3"/>
      <c r="M139" s="3"/>
      <c r="N139" s="3"/>
      <c r="O139" s="3"/>
      <c r="P139" s="3"/>
      <c r="Q139" s="2"/>
      <c r="R139" s="2"/>
      <c r="S139" s="2"/>
      <c r="T139" s="2"/>
      <c r="U139" s="2"/>
      <c r="V139" s="2"/>
      <c r="W139" s="2"/>
      <c r="X139" s="2"/>
      <c r="Y139" s="2"/>
      <c r="Z139" s="2"/>
    </row>
    <row r="140" spans="1:26" ht="15.75" customHeight="1">
      <c r="A140" s="51"/>
      <c r="B140" s="3"/>
      <c r="C140" s="3"/>
      <c r="D140" s="3"/>
      <c r="E140" s="3"/>
      <c r="F140" s="3"/>
      <c r="G140" s="3"/>
      <c r="H140" s="3"/>
      <c r="I140" s="3"/>
      <c r="J140" s="3"/>
      <c r="K140" s="3"/>
      <c r="L140" s="3"/>
      <c r="M140" s="3"/>
      <c r="N140" s="3"/>
      <c r="O140" s="3"/>
      <c r="P140" s="3"/>
      <c r="Q140" s="2"/>
      <c r="R140" s="2"/>
      <c r="S140" s="2"/>
      <c r="T140" s="2"/>
      <c r="U140" s="2"/>
      <c r="V140" s="2"/>
      <c r="W140" s="2"/>
      <c r="X140" s="2"/>
      <c r="Y140" s="2"/>
      <c r="Z140" s="2"/>
    </row>
    <row r="141" spans="1:26" ht="15.75" customHeight="1">
      <c r="A141" s="51"/>
      <c r="B141" s="3"/>
      <c r="C141" s="3"/>
      <c r="D141" s="3"/>
      <c r="E141" s="3"/>
      <c r="F141" s="3"/>
      <c r="G141" s="3"/>
      <c r="H141" s="3"/>
      <c r="I141" s="3"/>
      <c r="J141" s="3"/>
      <c r="K141" s="3"/>
      <c r="L141" s="3"/>
      <c r="M141" s="3"/>
      <c r="N141" s="3"/>
      <c r="O141" s="3"/>
      <c r="P141" s="3"/>
      <c r="Q141" s="2"/>
      <c r="R141" s="2"/>
      <c r="S141" s="2"/>
      <c r="T141" s="2"/>
      <c r="U141" s="2"/>
      <c r="V141" s="2"/>
      <c r="W141" s="2"/>
      <c r="X141" s="2"/>
      <c r="Y141" s="2"/>
      <c r="Z141" s="2"/>
    </row>
    <row r="142" spans="1:26" ht="15.75" customHeight="1">
      <c r="A142" s="51"/>
      <c r="B142" s="3"/>
      <c r="C142" s="3"/>
      <c r="D142" s="3"/>
      <c r="E142" s="3"/>
      <c r="F142" s="3"/>
      <c r="G142" s="3"/>
      <c r="H142" s="3"/>
      <c r="I142" s="3"/>
      <c r="J142" s="3"/>
      <c r="K142" s="3"/>
      <c r="L142" s="3"/>
      <c r="M142" s="3"/>
      <c r="N142" s="3"/>
      <c r="O142" s="3"/>
      <c r="P142" s="3"/>
      <c r="Q142" s="2"/>
      <c r="R142" s="2"/>
      <c r="S142" s="2"/>
      <c r="T142" s="2"/>
      <c r="U142" s="2"/>
      <c r="V142" s="2"/>
      <c r="W142" s="2"/>
      <c r="X142" s="2"/>
      <c r="Y142" s="2"/>
      <c r="Z142" s="2"/>
    </row>
    <row r="143" spans="1:26" ht="15.75" customHeight="1">
      <c r="A143" s="51"/>
      <c r="B143" s="3"/>
      <c r="C143" s="3"/>
      <c r="D143" s="3"/>
      <c r="E143" s="3"/>
      <c r="F143" s="3"/>
      <c r="G143" s="3"/>
      <c r="H143" s="3"/>
      <c r="I143" s="3"/>
      <c r="J143" s="3"/>
      <c r="K143" s="3"/>
      <c r="L143" s="3"/>
      <c r="M143" s="3"/>
      <c r="N143" s="3"/>
      <c r="O143" s="3"/>
      <c r="P143" s="3"/>
      <c r="Q143" s="2"/>
      <c r="R143" s="2"/>
      <c r="S143" s="2"/>
      <c r="T143" s="2"/>
      <c r="U143" s="2"/>
      <c r="V143" s="2"/>
      <c r="W143" s="2"/>
      <c r="X143" s="2"/>
      <c r="Y143" s="2"/>
      <c r="Z143" s="2"/>
    </row>
    <row r="144" spans="1:26" ht="15.75" customHeight="1">
      <c r="A144" s="51"/>
      <c r="B144" s="3"/>
      <c r="C144" s="3"/>
      <c r="D144" s="3"/>
      <c r="E144" s="3"/>
      <c r="F144" s="3"/>
      <c r="G144" s="3"/>
      <c r="H144" s="3"/>
      <c r="I144" s="3"/>
      <c r="J144" s="3"/>
      <c r="K144" s="3"/>
      <c r="L144" s="3"/>
      <c r="M144" s="3"/>
      <c r="N144" s="3"/>
      <c r="O144" s="3"/>
      <c r="P144" s="3"/>
      <c r="Q144" s="2"/>
      <c r="R144" s="2"/>
      <c r="S144" s="2"/>
      <c r="T144" s="2"/>
      <c r="U144" s="2"/>
      <c r="V144" s="2"/>
      <c r="W144" s="2"/>
      <c r="X144" s="2"/>
      <c r="Y144" s="2"/>
      <c r="Z144" s="2"/>
    </row>
    <row r="145" spans="1:26" ht="15.75" customHeight="1">
      <c r="A145" s="51"/>
      <c r="B145" s="3"/>
      <c r="C145" s="3"/>
      <c r="D145" s="3"/>
      <c r="E145" s="3"/>
      <c r="F145" s="3"/>
      <c r="G145" s="3"/>
      <c r="H145" s="3"/>
      <c r="I145" s="3"/>
      <c r="J145" s="3"/>
      <c r="K145" s="3"/>
      <c r="L145" s="3"/>
      <c r="M145" s="3"/>
      <c r="N145" s="3"/>
      <c r="O145" s="3"/>
      <c r="P145" s="3"/>
      <c r="Q145" s="2"/>
      <c r="R145" s="2"/>
      <c r="S145" s="2"/>
      <c r="T145" s="2"/>
      <c r="U145" s="2"/>
      <c r="V145" s="2"/>
      <c r="W145" s="2"/>
      <c r="X145" s="2"/>
      <c r="Y145" s="2"/>
      <c r="Z145" s="2"/>
    </row>
    <row r="146" spans="1:26" ht="15.75" customHeight="1">
      <c r="A146" s="51"/>
      <c r="B146" s="3"/>
      <c r="C146" s="3"/>
      <c r="D146" s="3"/>
      <c r="E146" s="3"/>
      <c r="F146" s="3"/>
      <c r="G146" s="3"/>
      <c r="H146" s="3"/>
      <c r="I146" s="3"/>
      <c r="J146" s="3"/>
      <c r="K146" s="3"/>
      <c r="L146" s="3"/>
      <c r="M146" s="3"/>
      <c r="N146" s="3"/>
      <c r="O146" s="3"/>
      <c r="P146" s="3"/>
      <c r="Q146" s="2"/>
      <c r="R146" s="2"/>
      <c r="S146" s="2"/>
      <c r="T146" s="2"/>
      <c r="U146" s="2"/>
      <c r="V146" s="2"/>
      <c r="W146" s="2"/>
      <c r="X146" s="2"/>
      <c r="Y146" s="2"/>
      <c r="Z146" s="2"/>
    </row>
    <row r="147" spans="1:26" ht="15.75" customHeight="1">
      <c r="A147" s="51"/>
      <c r="B147" s="3"/>
      <c r="C147" s="3"/>
      <c r="D147" s="3"/>
      <c r="E147" s="3"/>
      <c r="F147" s="3"/>
      <c r="G147" s="3"/>
      <c r="H147" s="3"/>
      <c r="I147" s="3"/>
      <c r="J147" s="3"/>
      <c r="K147" s="3"/>
      <c r="L147" s="3"/>
      <c r="M147" s="3"/>
      <c r="N147" s="3"/>
      <c r="O147" s="3"/>
      <c r="P147" s="3"/>
      <c r="Q147" s="2"/>
      <c r="R147" s="2"/>
      <c r="S147" s="2"/>
      <c r="T147" s="2"/>
      <c r="U147" s="2"/>
      <c r="V147" s="2"/>
      <c r="W147" s="2"/>
      <c r="X147" s="2"/>
      <c r="Y147" s="2"/>
      <c r="Z147" s="2"/>
    </row>
    <row r="148" spans="1:26" ht="15.75" customHeight="1">
      <c r="A148" s="51"/>
      <c r="B148" s="3"/>
      <c r="C148" s="3"/>
      <c r="D148" s="3"/>
      <c r="E148" s="3"/>
      <c r="F148" s="3"/>
      <c r="G148" s="3"/>
      <c r="H148" s="3"/>
      <c r="I148" s="3"/>
      <c r="J148" s="3"/>
      <c r="K148" s="3"/>
      <c r="L148" s="3"/>
      <c r="M148" s="3"/>
      <c r="N148" s="3"/>
      <c r="O148" s="3"/>
      <c r="P148" s="3"/>
      <c r="Q148" s="2"/>
      <c r="R148" s="2"/>
      <c r="S148" s="2"/>
      <c r="T148" s="2"/>
      <c r="U148" s="2"/>
      <c r="V148" s="2"/>
      <c r="W148" s="2"/>
      <c r="X148" s="2"/>
      <c r="Y148" s="2"/>
      <c r="Z148" s="2"/>
    </row>
    <row r="149" spans="1:26" ht="15.75" customHeight="1">
      <c r="A149" s="51"/>
      <c r="B149" s="3"/>
      <c r="C149" s="3"/>
      <c r="D149" s="3"/>
      <c r="E149" s="3"/>
      <c r="F149" s="3"/>
      <c r="G149" s="3"/>
      <c r="H149" s="3"/>
      <c r="I149" s="3"/>
      <c r="J149" s="3"/>
      <c r="K149" s="3"/>
      <c r="L149" s="3"/>
      <c r="M149" s="3"/>
      <c r="N149" s="3"/>
      <c r="O149" s="3"/>
      <c r="P149" s="3"/>
      <c r="Q149" s="2"/>
      <c r="R149" s="2"/>
      <c r="S149" s="2"/>
      <c r="T149" s="2"/>
      <c r="U149" s="2"/>
      <c r="V149" s="2"/>
      <c r="W149" s="2"/>
      <c r="X149" s="2"/>
      <c r="Y149" s="2"/>
      <c r="Z149" s="2"/>
    </row>
    <row r="150" spans="1:26" ht="15.75" customHeight="1">
      <c r="A150" s="51"/>
      <c r="B150" s="3"/>
      <c r="C150" s="3"/>
      <c r="D150" s="3"/>
      <c r="E150" s="3"/>
      <c r="F150" s="3"/>
      <c r="G150" s="3"/>
      <c r="H150" s="3"/>
      <c r="I150" s="3"/>
      <c r="J150" s="3"/>
      <c r="K150" s="3"/>
      <c r="L150" s="3"/>
      <c r="M150" s="3"/>
      <c r="N150" s="3"/>
      <c r="O150" s="3"/>
      <c r="P150" s="3"/>
      <c r="Q150" s="2"/>
      <c r="R150" s="2"/>
      <c r="S150" s="2"/>
      <c r="T150" s="2"/>
      <c r="U150" s="2"/>
      <c r="V150" s="2"/>
      <c r="W150" s="2"/>
      <c r="X150" s="2"/>
      <c r="Y150" s="2"/>
      <c r="Z150" s="2"/>
    </row>
    <row r="151" spans="1:26" ht="15.75" customHeight="1">
      <c r="A151" s="51"/>
      <c r="B151" s="3"/>
      <c r="C151" s="3"/>
      <c r="D151" s="3"/>
      <c r="E151" s="3"/>
      <c r="F151" s="3"/>
      <c r="G151" s="3"/>
      <c r="H151" s="3"/>
      <c r="I151" s="3"/>
      <c r="J151" s="3"/>
      <c r="K151" s="3"/>
      <c r="L151" s="3"/>
      <c r="M151" s="3"/>
      <c r="N151" s="3"/>
      <c r="O151" s="3"/>
      <c r="P151" s="3"/>
      <c r="Q151" s="2"/>
      <c r="R151" s="2"/>
      <c r="S151" s="2"/>
      <c r="T151" s="2"/>
      <c r="U151" s="2"/>
      <c r="V151" s="2"/>
      <c r="W151" s="2"/>
      <c r="X151" s="2"/>
      <c r="Y151" s="2"/>
      <c r="Z151" s="2"/>
    </row>
    <row r="152" spans="1:26" ht="15.75" customHeight="1">
      <c r="A152" s="51"/>
      <c r="B152" s="3"/>
      <c r="C152" s="3"/>
      <c r="D152" s="3"/>
      <c r="E152" s="3"/>
      <c r="F152" s="3"/>
      <c r="G152" s="3"/>
      <c r="H152" s="3"/>
      <c r="I152" s="3"/>
      <c r="J152" s="3"/>
      <c r="K152" s="3"/>
      <c r="L152" s="3"/>
      <c r="M152" s="3"/>
      <c r="N152" s="3"/>
      <c r="O152" s="3"/>
      <c r="P152" s="3"/>
      <c r="Q152" s="2"/>
      <c r="R152" s="2"/>
      <c r="S152" s="2"/>
      <c r="T152" s="2"/>
      <c r="U152" s="2"/>
      <c r="V152" s="2"/>
      <c r="W152" s="2"/>
      <c r="X152" s="2"/>
      <c r="Y152" s="2"/>
      <c r="Z152" s="2"/>
    </row>
    <row r="153" spans="1:26" ht="15.75" customHeight="1">
      <c r="A153" s="51"/>
      <c r="B153" s="3"/>
      <c r="C153" s="3"/>
      <c r="D153" s="3"/>
      <c r="E153" s="3"/>
      <c r="F153" s="3"/>
      <c r="G153" s="3"/>
      <c r="H153" s="3"/>
      <c r="I153" s="3"/>
      <c r="J153" s="3"/>
      <c r="K153" s="3"/>
      <c r="L153" s="3"/>
      <c r="M153" s="3"/>
      <c r="N153" s="3"/>
      <c r="O153" s="3"/>
      <c r="P153" s="3"/>
      <c r="Q153" s="2"/>
      <c r="R153" s="2"/>
      <c r="S153" s="2"/>
      <c r="T153" s="2"/>
      <c r="U153" s="2"/>
      <c r="V153" s="2"/>
      <c r="W153" s="2"/>
      <c r="X153" s="2"/>
      <c r="Y153" s="2"/>
      <c r="Z153" s="2"/>
    </row>
    <row r="154" spans="1:26" ht="15.75" customHeight="1">
      <c r="A154" s="51"/>
      <c r="B154" s="3"/>
      <c r="C154" s="3"/>
      <c r="D154" s="3"/>
      <c r="E154" s="3"/>
      <c r="F154" s="3"/>
      <c r="G154" s="3"/>
      <c r="H154" s="3"/>
      <c r="I154" s="3"/>
      <c r="J154" s="3"/>
      <c r="K154" s="3"/>
      <c r="L154" s="3"/>
      <c r="M154" s="3"/>
      <c r="N154" s="3"/>
      <c r="O154" s="3"/>
      <c r="P154" s="3"/>
      <c r="Q154" s="2"/>
      <c r="R154" s="2"/>
      <c r="S154" s="2"/>
      <c r="T154" s="2"/>
      <c r="U154" s="2"/>
      <c r="V154" s="2"/>
      <c r="W154" s="2"/>
      <c r="X154" s="2"/>
      <c r="Y154" s="2"/>
      <c r="Z154" s="2"/>
    </row>
    <row r="155" spans="1:26" ht="15.75" customHeight="1">
      <c r="A155" s="51"/>
      <c r="B155" s="3"/>
      <c r="C155" s="3"/>
      <c r="D155" s="3"/>
      <c r="E155" s="3"/>
      <c r="F155" s="3"/>
      <c r="G155" s="3"/>
      <c r="H155" s="3"/>
      <c r="I155" s="3"/>
      <c r="J155" s="3"/>
      <c r="K155" s="3"/>
      <c r="L155" s="3"/>
      <c r="M155" s="3"/>
      <c r="N155" s="3"/>
      <c r="O155" s="3"/>
      <c r="P155" s="3"/>
      <c r="Q155" s="2"/>
      <c r="R155" s="2"/>
      <c r="S155" s="2"/>
      <c r="T155" s="2"/>
      <c r="U155" s="2"/>
      <c r="V155" s="2"/>
      <c r="W155" s="2"/>
      <c r="X155" s="2"/>
      <c r="Y155" s="2"/>
      <c r="Z155" s="2"/>
    </row>
    <row r="156" spans="1:26" ht="15.75" customHeight="1">
      <c r="A156" s="51"/>
      <c r="B156" s="3"/>
      <c r="C156" s="3"/>
      <c r="D156" s="3"/>
      <c r="E156" s="3"/>
      <c r="F156" s="3"/>
      <c r="G156" s="3"/>
      <c r="H156" s="3"/>
      <c r="I156" s="3"/>
      <c r="J156" s="3"/>
      <c r="K156" s="3"/>
      <c r="L156" s="3"/>
      <c r="M156" s="3"/>
      <c r="N156" s="3"/>
      <c r="O156" s="3"/>
      <c r="P156" s="3"/>
      <c r="Q156" s="2"/>
      <c r="R156" s="2"/>
      <c r="S156" s="2"/>
      <c r="T156" s="2"/>
      <c r="U156" s="2"/>
      <c r="V156" s="2"/>
      <c r="W156" s="2"/>
      <c r="X156" s="2"/>
      <c r="Y156" s="2"/>
      <c r="Z156" s="2"/>
    </row>
    <row r="157" spans="1:26" ht="15.75" customHeight="1">
      <c r="A157" s="51"/>
      <c r="B157" s="3"/>
      <c r="C157" s="3"/>
      <c r="D157" s="3"/>
      <c r="E157" s="3"/>
      <c r="F157" s="3"/>
      <c r="G157" s="3"/>
      <c r="H157" s="3"/>
      <c r="I157" s="3"/>
      <c r="J157" s="3"/>
      <c r="K157" s="3"/>
      <c r="L157" s="3"/>
      <c r="M157" s="3"/>
      <c r="N157" s="3"/>
      <c r="O157" s="3"/>
      <c r="P157" s="3"/>
      <c r="Q157" s="2"/>
      <c r="R157" s="2"/>
      <c r="S157" s="2"/>
      <c r="T157" s="2"/>
      <c r="U157" s="2"/>
      <c r="V157" s="2"/>
      <c r="W157" s="2"/>
      <c r="X157" s="2"/>
      <c r="Y157" s="2"/>
      <c r="Z157" s="2"/>
    </row>
    <row r="158" spans="1:26" ht="15.75" customHeight="1">
      <c r="A158" s="51"/>
      <c r="B158" s="3"/>
      <c r="C158" s="3"/>
      <c r="D158" s="3"/>
      <c r="E158" s="3"/>
      <c r="F158" s="3"/>
      <c r="G158" s="3"/>
      <c r="H158" s="3"/>
      <c r="I158" s="3"/>
      <c r="J158" s="3"/>
      <c r="K158" s="3"/>
      <c r="L158" s="3"/>
      <c r="M158" s="3"/>
      <c r="N158" s="3"/>
      <c r="O158" s="3"/>
      <c r="P158" s="3"/>
      <c r="Q158" s="2"/>
      <c r="R158" s="2"/>
      <c r="S158" s="2"/>
      <c r="T158" s="2"/>
      <c r="U158" s="2"/>
      <c r="V158" s="2"/>
      <c r="W158" s="2"/>
      <c r="X158" s="2"/>
      <c r="Y158" s="2"/>
      <c r="Z158" s="2"/>
    </row>
    <row r="159" spans="1:26" ht="15.75" customHeight="1">
      <c r="A159" s="51"/>
      <c r="B159" s="3"/>
      <c r="C159" s="3"/>
      <c r="D159" s="3"/>
      <c r="E159" s="3"/>
      <c r="F159" s="3"/>
      <c r="G159" s="3"/>
      <c r="H159" s="3"/>
      <c r="I159" s="3"/>
      <c r="J159" s="3"/>
      <c r="K159" s="3"/>
      <c r="L159" s="3"/>
      <c r="M159" s="3"/>
      <c r="N159" s="3"/>
      <c r="O159" s="3"/>
      <c r="P159" s="3"/>
      <c r="Q159" s="2"/>
      <c r="R159" s="2"/>
      <c r="S159" s="2"/>
      <c r="T159" s="2"/>
      <c r="U159" s="2"/>
      <c r="V159" s="2"/>
      <c r="W159" s="2"/>
      <c r="X159" s="2"/>
      <c r="Y159" s="2"/>
      <c r="Z159" s="2"/>
    </row>
    <row r="160" spans="1:26" ht="15.75" customHeight="1">
      <c r="A160" s="51"/>
      <c r="B160" s="3"/>
      <c r="C160" s="3"/>
      <c r="D160" s="3"/>
      <c r="E160" s="3"/>
      <c r="F160" s="3"/>
      <c r="G160" s="3"/>
      <c r="H160" s="3"/>
      <c r="I160" s="3"/>
      <c r="J160" s="3"/>
      <c r="K160" s="3"/>
      <c r="L160" s="3"/>
      <c r="M160" s="3"/>
      <c r="N160" s="3"/>
      <c r="O160" s="3"/>
      <c r="P160" s="3"/>
      <c r="Q160" s="2"/>
      <c r="R160" s="2"/>
      <c r="S160" s="2"/>
      <c r="T160" s="2"/>
      <c r="U160" s="2"/>
      <c r="V160" s="2"/>
      <c r="W160" s="2"/>
      <c r="X160" s="2"/>
      <c r="Y160" s="2"/>
      <c r="Z160" s="2"/>
    </row>
    <row r="161" spans="1:26" ht="15.75" customHeight="1">
      <c r="A161" s="51"/>
      <c r="B161" s="3"/>
      <c r="C161" s="3"/>
      <c r="D161" s="3"/>
      <c r="E161" s="3"/>
      <c r="F161" s="3"/>
      <c r="G161" s="3"/>
      <c r="H161" s="3"/>
      <c r="I161" s="3"/>
      <c r="J161" s="3"/>
      <c r="K161" s="3"/>
      <c r="L161" s="3"/>
      <c r="M161" s="3"/>
      <c r="N161" s="3"/>
      <c r="O161" s="3"/>
      <c r="P161" s="3"/>
      <c r="Q161" s="2"/>
      <c r="R161" s="2"/>
      <c r="S161" s="2"/>
      <c r="T161" s="2"/>
      <c r="U161" s="2"/>
      <c r="V161" s="2"/>
      <c r="W161" s="2"/>
      <c r="X161" s="2"/>
      <c r="Y161" s="2"/>
      <c r="Z161" s="2"/>
    </row>
    <row r="162" spans="1:26" ht="15.75" customHeight="1">
      <c r="A162" s="51"/>
      <c r="B162" s="3"/>
      <c r="C162" s="3"/>
      <c r="D162" s="3"/>
      <c r="E162" s="3"/>
      <c r="F162" s="3"/>
      <c r="G162" s="3"/>
      <c r="H162" s="3"/>
      <c r="I162" s="3"/>
      <c r="J162" s="3"/>
      <c r="K162" s="3"/>
      <c r="L162" s="3"/>
      <c r="M162" s="3"/>
      <c r="N162" s="3"/>
      <c r="O162" s="3"/>
      <c r="P162" s="3"/>
      <c r="Q162" s="2"/>
      <c r="R162" s="2"/>
      <c r="S162" s="2"/>
      <c r="T162" s="2"/>
      <c r="U162" s="2"/>
      <c r="V162" s="2"/>
      <c r="W162" s="2"/>
      <c r="X162" s="2"/>
      <c r="Y162" s="2"/>
      <c r="Z162" s="2"/>
    </row>
    <row r="163" spans="1:26" ht="15.75" customHeight="1">
      <c r="A163" s="51"/>
      <c r="B163" s="3"/>
      <c r="C163" s="3"/>
      <c r="D163" s="3"/>
      <c r="E163" s="3"/>
      <c r="F163" s="3"/>
      <c r="G163" s="3"/>
      <c r="H163" s="3"/>
      <c r="I163" s="3"/>
      <c r="J163" s="3"/>
      <c r="K163" s="3"/>
      <c r="L163" s="3"/>
      <c r="M163" s="3"/>
      <c r="N163" s="3"/>
      <c r="O163" s="3"/>
      <c r="P163" s="3"/>
      <c r="Q163" s="2"/>
      <c r="R163" s="2"/>
      <c r="S163" s="2"/>
      <c r="T163" s="2"/>
      <c r="U163" s="2"/>
      <c r="V163" s="2"/>
      <c r="W163" s="2"/>
      <c r="X163" s="2"/>
      <c r="Y163" s="2"/>
      <c r="Z163" s="2"/>
    </row>
    <row r="164" spans="1:26" ht="15.75" customHeight="1">
      <c r="A164" s="51"/>
      <c r="B164" s="3"/>
      <c r="C164" s="3"/>
      <c r="D164" s="3"/>
      <c r="E164" s="3"/>
      <c r="F164" s="3"/>
      <c r="G164" s="3"/>
      <c r="H164" s="3"/>
      <c r="I164" s="3"/>
      <c r="J164" s="3"/>
      <c r="K164" s="3"/>
      <c r="L164" s="3"/>
      <c r="M164" s="3"/>
      <c r="N164" s="3"/>
      <c r="O164" s="3"/>
      <c r="P164" s="3"/>
      <c r="Q164" s="2"/>
      <c r="R164" s="2"/>
      <c r="S164" s="2"/>
      <c r="T164" s="2"/>
      <c r="U164" s="2"/>
      <c r="V164" s="2"/>
      <c r="W164" s="2"/>
      <c r="X164" s="2"/>
      <c r="Y164" s="2"/>
      <c r="Z164" s="2"/>
    </row>
    <row r="165" spans="1:26" ht="15.75" customHeight="1">
      <c r="A165" s="51"/>
      <c r="B165" s="3"/>
      <c r="C165" s="3"/>
      <c r="D165" s="3"/>
      <c r="E165" s="3"/>
      <c r="F165" s="3"/>
      <c r="G165" s="3"/>
      <c r="H165" s="3"/>
      <c r="I165" s="3"/>
      <c r="J165" s="3"/>
      <c r="K165" s="3"/>
      <c r="L165" s="3"/>
      <c r="M165" s="3"/>
      <c r="N165" s="3"/>
      <c r="O165" s="3"/>
      <c r="P165" s="3"/>
      <c r="Q165" s="2"/>
      <c r="R165" s="2"/>
      <c r="S165" s="2"/>
      <c r="T165" s="2"/>
      <c r="U165" s="2"/>
      <c r="V165" s="2"/>
      <c r="W165" s="2"/>
      <c r="X165" s="2"/>
      <c r="Y165" s="2"/>
      <c r="Z165" s="2"/>
    </row>
    <row r="166" spans="1:26" ht="15.75" customHeight="1">
      <c r="A166" s="51"/>
      <c r="B166" s="3"/>
      <c r="C166" s="3"/>
      <c r="D166" s="3"/>
      <c r="E166" s="3"/>
      <c r="F166" s="3"/>
      <c r="G166" s="3"/>
      <c r="H166" s="3"/>
      <c r="I166" s="3"/>
      <c r="J166" s="3"/>
      <c r="K166" s="3"/>
      <c r="L166" s="3"/>
      <c r="M166" s="3"/>
      <c r="N166" s="3"/>
      <c r="O166" s="3"/>
      <c r="P166" s="3"/>
      <c r="Q166" s="2"/>
      <c r="R166" s="2"/>
      <c r="S166" s="2"/>
      <c r="T166" s="2"/>
      <c r="U166" s="2"/>
      <c r="V166" s="2"/>
      <c r="W166" s="2"/>
      <c r="X166" s="2"/>
      <c r="Y166" s="2"/>
      <c r="Z166" s="2"/>
    </row>
    <row r="167" spans="1:26" ht="15.75" customHeight="1">
      <c r="A167" s="51"/>
      <c r="B167" s="3"/>
      <c r="C167" s="3"/>
      <c r="D167" s="3"/>
      <c r="E167" s="3"/>
      <c r="F167" s="3"/>
      <c r="G167" s="3"/>
      <c r="H167" s="3"/>
      <c r="I167" s="3"/>
      <c r="J167" s="3"/>
      <c r="K167" s="3"/>
      <c r="L167" s="3"/>
      <c r="M167" s="3"/>
      <c r="N167" s="3"/>
      <c r="O167" s="3"/>
      <c r="P167" s="3"/>
      <c r="Q167" s="2"/>
      <c r="R167" s="2"/>
      <c r="S167" s="2"/>
      <c r="T167" s="2"/>
      <c r="U167" s="2"/>
      <c r="V167" s="2"/>
      <c r="W167" s="2"/>
      <c r="X167" s="2"/>
      <c r="Y167" s="2"/>
      <c r="Z167" s="2"/>
    </row>
    <row r="168" spans="1:26" ht="15.75" customHeight="1">
      <c r="A168" s="51"/>
      <c r="B168" s="3"/>
      <c r="C168" s="3"/>
      <c r="D168" s="3"/>
      <c r="E168" s="3"/>
      <c r="F168" s="3"/>
      <c r="G168" s="3"/>
      <c r="H168" s="3"/>
      <c r="I168" s="3"/>
      <c r="J168" s="3"/>
      <c r="K168" s="3"/>
      <c r="L168" s="3"/>
      <c r="M168" s="3"/>
      <c r="N168" s="3"/>
      <c r="O168" s="3"/>
      <c r="P168" s="3"/>
      <c r="Q168" s="2"/>
      <c r="R168" s="2"/>
      <c r="S168" s="2"/>
      <c r="T168" s="2"/>
      <c r="U168" s="2"/>
      <c r="V168" s="2"/>
      <c r="W168" s="2"/>
      <c r="X168" s="2"/>
      <c r="Y168" s="2"/>
      <c r="Z168" s="2"/>
    </row>
    <row r="169" spans="1:26" ht="15.75" customHeight="1">
      <c r="A169" s="51"/>
      <c r="B169" s="3"/>
      <c r="C169" s="3"/>
      <c r="D169" s="3"/>
      <c r="E169" s="3"/>
      <c r="F169" s="3"/>
      <c r="G169" s="3"/>
      <c r="H169" s="3"/>
      <c r="I169" s="3"/>
      <c r="J169" s="3"/>
      <c r="K169" s="3"/>
      <c r="L169" s="3"/>
      <c r="M169" s="3"/>
      <c r="N169" s="3"/>
      <c r="O169" s="3"/>
      <c r="P169" s="3"/>
      <c r="Q169" s="2"/>
      <c r="R169" s="2"/>
      <c r="S169" s="2"/>
      <c r="T169" s="2"/>
      <c r="U169" s="2"/>
      <c r="V169" s="2"/>
      <c r="W169" s="2"/>
      <c r="X169" s="2"/>
      <c r="Y169" s="2"/>
      <c r="Z169" s="2"/>
    </row>
    <row r="170" spans="1:26" ht="15.75" customHeight="1">
      <c r="A170" s="51"/>
      <c r="B170" s="3"/>
      <c r="C170" s="3"/>
      <c r="D170" s="3"/>
      <c r="E170" s="3"/>
      <c r="F170" s="3"/>
      <c r="G170" s="3"/>
      <c r="H170" s="3"/>
      <c r="I170" s="3"/>
      <c r="J170" s="3"/>
      <c r="K170" s="3"/>
      <c r="L170" s="3"/>
      <c r="M170" s="3"/>
      <c r="N170" s="3"/>
      <c r="O170" s="3"/>
      <c r="P170" s="3"/>
      <c r="Q170" s="2"/>
      <c r="R170" s="2"/>
      <c r="S170" s="2"/>
      <c r="T170" s="2"/>
      <c r="U170" s="2"/>
      <c r="V170" s="2"/>
      <c r="W170" s="2"/>
      <c r="X170" s="2"/>
      <c r="Y170" s="2"/>
      <c r="Z170" s="2"/>
    </row>
    <row r="171" spans="1:26" ht="15.75" customHeight="1">
      <c r="A171" s="51"/>
      <c r="B171" s="3"/>
      <c r="C171" s="3"/>
      <c r="D171" s="3"/>
      <c r="E171" s="3"/>
      <c r="F171" s="3"/>
      <c r="G171" s="3"/>
      <c r="H171" s="3"/>
      <c r="I171" s="3"/>
      <c r="J171" s="3"/>
      <c r="K171" s="3"/>
      <c r="L171" s="3"/>
      <c r="M171" s="3"/>
      <c r="N171" s="3"/>
      <c r="O171" s="3"/>
      <c r="P171" s="3"/>
      <c r="Q171" s="2"/>
      <c r="R171" s="2"/>
      <c r="S171" s="2"/>
      <c r="T171" s="2"/>
      <c r="U171" s="2"/>
      <c r="V171" s="2"/>
      <c r="W171" s="2"/>
      <c r="X171" s="2"/>
      <c r="Y171" s="2"/>
      <c r="Z171" s="2"/>
    </row>
    <row r="172" spans="1:26" ht="15.75" customHeight="1">
      <c r="A172" s="51"/>
      <c r="B172" s="3"/>
      <c r="C172" s="3"/>
      <c r="D172" s="3"/>
      <c r="E172" s="3"/>
      <c r="F172" s="3"/>
      <c r="G172" s="3"/>
      <c r="H172" s="3"/>
      <c r="I172" s="3"/>
      <c r="J172" s="3"/>
      <c r="K172" s="3"/>
      <c r="L172" s="3"/>
      <c r="M172" s="3"/>
      <c r="N172" s="3"/>
      <c r="O172" s="3"/>
      <c r="P172" s="3"/>
      <c r="Q172" s="2"/>
      <c r="R172" s="2"/>
      <c r="S172" s="2"/>
      <c r="T172" s="2"/>
      <c r="U172" s="2"/>
      <c r="V172" s="2"/>
      <c r="W172" s="2"/>
      <c r="X172" s="2"/>
      <c r="Y172" s="2"/>
      <c r="Z172" s="2"/>
    </row>
    <row r="173" spans="1:26" ht="15.75" customHeight="1">
      <c r="A173" s="51"/>
      <c r="B173" s="3"/>
      <c r="C173" s="3"/>
      <c r="D173" s="3"/>
      <c r="E173" s="3"/>
      <c r="F173" s="3"/>
      <c r="G173" s="3"/>
      <c r="H173" s="3"/>
      <c r="I173" s="3"/>
      <c r="J173" s="3"/>
      <c r="K173" s="3"/>
      <c r="L173" s="3"/>
      <c r="M173" s="3"/>
      <c r="N173" s="3"/>
      <c r="O173" s="3"/>
      <c r="P173" s="3"/>
      <c r="Q173" s="2"/>
      <c r="R173" s="2"/>
      <c r="S173" s="2"/>
      <c r="T173" s="2"/>
      <c r="U173" s="2"/>
      <c r="V173" s="2"/>
      <c r="W173" s="2"/>
      <c r="X173" s="2"/>
      <c r="Y173" s="2"/>
      <c r="Z173" s="2"/>
    </row>
    <row r="174" spans="1:26" ht="15.75" customHeight="1">
      <c r="A174" s="51"/>
      <c r="B174" s="3"/>
      <c r="C174" s="3"/>
      <c r="D174" s="3"/>
      <c r="E174" s="3"/>
      <c r="F174" s="3"/>
      <c r="G174" s="3"/>
      <c r="H174" s="3"/>
      <c r="I174" s="3"/>
      <c r="J174" s="3"/>
      <c r="K174" s="3"/>
      <c r="L174" s="3"/>
      <c r="M174" s="3"/>
      <c r="N174" s="3"/>
      <c r="O174" s="3"/>
      <c r="P174" s="3"/>
      <c r="Q174" s="2"/>
      <c r="R174" s="2"/>
      <c r="S174" s="2"/>
      <c r="T174" s="2"/>
      <c r="U174" s="2"/>
      <c r="V174" s="2"/>
      <c r="W174" s="2"/>
      <c r="X174" s="2"/>
      <c r="Y174" s="2"/>
      <c r="Z174" s="2"/>
    </row>
    <row r="175" spans="1:26" ht="15.75" customHeight="1">
      <c r="A175" s="51"/>
      <c r="B175" s="3"/>
      <c r="C175" s="3"/>
      <c r="D175" s="3"/>
      <c r="E175" s="3"/>
      <c r="F175" s="3"/>
      <c r="G175" s="3"/>
      <c r="H175" s="3"/>
      <c r="I175" s="3"/>
      <c r="J175" s="3"/>
      <c r="K175" s="3"/>
      <c r="L175" s="3"/>
      <c r="M175" s="3"/>
      <c r="N175" s="3"/>
      <c r="O175" s="3"/>
      <c r="P175" s="3"/>
      <c r="Q175" s="2"/>
      <c r="R175" s="2"/>
      <c r="S175" s="2"/>
      <c r="T175" s="2"/>
      <c r="U175" s="2"/>
      <c r="V175" s="2"/>
      <c r="W175" s="2"/>
      <c r="X175" s="2"/>
      <c r="Y175" s="2"/>
      <c r="Z175" s="2"/>
    </row>
    <row r="176" spans="1:26" ht="15.75" customHeight="1">
      <c r="A176" s="51"/>
      <c r="B176" s="3"/>
      <c r="C176" s="3"/>
      <c r="D176" s="3"/>
      <c r="E176" s="3"/>
      <c r="F176" s="3"/>
      <c r="G176" s="3"/>
      <c r="H176" s="3"/>
      <c r="I176" s="3"/>
      <c r="J176" s="3"/>
      <c r="K176" s="3"/>
      <c r="L176" s="3"/>
      <c r="M176" s="3"/>
      <c r="N176" s="3"/>
      <c r="O176" s="3"/>
      <c r="P176" s="3"/>
      <c r="Q176" s="2"/>
      <c r="R176" s="2"/>
      <c r="S176" s="2"/>
      <c r="T176" s="2"/>
      <c r="U176" s="2"/>
      <c r="V176" s="2"/>
      <c r="W176" s="2"/>
      <c r="X176" s="2"/>
      <c r="Y176" s="2"/>
      <c r="Z176" s="2"/>
    </row>
    <row r="177" spans="1:26" ht="15.75" customHeight="1">
      <c r="A177" s="51"/>
      <c r="B177" s="3"/>
      <c r="C177" s="3"/>
      <c r="D177" s="3"/>
      <c r="E177" s="3"/>
      <c r="F177" s="3"/>
      <c r="G177" s="3"/>
      <c r="H177" s="3"/>
      <c r="I177" s="3"/>
      <c r="J177" s="3"/>
      <c r="K177" s="3"/>
      <c r="L177" s="3"/>
      <c r="M177" s="3"/>
      <c r="N177" s="3"/>
      <c r="O177" s="3"/>
      <c r="P177" s="3"/>
      <c r="Q177" s="2"/>
      <c r="R177" s="2"/>
      <c r="S177" s="2"/>
      <c r="T177" s="2"/>
      <c r="U177" s="2"/>
      <c r="V177" s="2"/>
      <c r="W177" s="2"/>
      <c r="X177" s="2"/>
      <c r="Y177" s="2"/>
      <c r="Z177" s="2"/>
    </row>
    <row r="178" spans="1:26" ht="15.75" customHeight="1">
      <c r="A178" s="51"/>
      <c r="B178" s="3"/>
      <c r="C178" s="3"/>
      <c r="D178" s="3"/>
      <c r="E178" s="3"/>
      <c r="F178" s="3"/>
      <c r="G178" s="3"/>
      <c r="H178" s="3"/>
      <c r="I178" s="3"/>
      <c r="J178" s="3"/>
      <c r="K178" s="3"/>
      <c r="L178" s="3"/>
      <c r="M178" s="3"/>
      <c r="N178" s="3"/>
      <c r="O178" s="3"/>
      <c r="P178" s="3"/>
      <c r="Q178" s="2"/>
      <c r="R178" s="2"/>
      <c r="S178" s="2"/>
      <c r="T178" s="2"/>
      <c r="U178" s="2"/>
      <c r="V178" s="2"/>
      <c r="W178" s="2"/>
      <c r="X178" s="2"/>
      <c r="Y178" s="2"/>
      <c r="Z178" s="2"/>
    </row>
    <row r="179" spans="1:26" ht="15.75" customHeight="1">
      <c r="A179" s="51"/>
      <c r="B179" s="3"/>
      <c r="C179" s="3"/>
      <c r="D179" s="3"/>
      <c r="E179" s="3"/>
      <c r="F179" s="3"/>
      <c r="G179" s="3"/>
      <c r="H179" s="3"/>
      <c r="I179" s="3"/>
      <c r="J179" s="3"/>
      <c r="K179" s="3"/>
      <c r="L179" s="3"/>
      <c r="M179" s="3"/>
      <c r="N179" s="3"/>
      <c r="O179" s="3"/>
      <c r="P179" s="3"/>
      <c r="Q179" s="2"/>
      <c r="R179" s="2"/>
      <c r="S179" s="2"/>
      <c r="T179" s="2"/>
      <c r="U179" s="2"/>
      <c r="V179" s="2"/>
      <c r="W179" s="2"/>
      <c r="X179" s="2"/>
      <c r="Y179" s="2"/>
      <c r="Z179" s="2"/>
    </row>
    <row r="180" spans="1:26" ht="15.75" customHeight="1">
      <c r="A180" s="51"/>
      <c r="B180" s="3"/>
      <c r="C180" s="3"/>
      <c r="D180" s="3"/>
      <c r="E180" s="3"/>
      <c r="F180" s="3"/>
      <c r="G180" s="3"/>
      <c r="H180" s="3"/>
      <c r="I180" s="3"/>
      <c r="J180" s="3"/>
      <c r="K180" s="3"/>
      <c r="L180" s="3"/>
      <c r="M180" s="3"/>
      <c r="N180" s="3"/>
      <c r="O180" s="3"/>
      <c r="P180" s="3"/>
      <c r="Q180" s="2"/>
      <c r="R180" s="2"/>
      <c r="S180" s="2"/>
      <c r="T180" s="2"/>
      <c r="U180" s="2"/>
      <c r="V180" s="2"/>
      <c r="W180" s="2"/>
      <c r="X180" s="2"/>
      <c r="Y180" s="2"/>
      <c r="Z180" s="2"/>
    </row>
    <row r="181" spans="1:26" ht="15.75" customHeight="1">
      <c r="A181" s="51"/>
      <c r="B181" s="3"/>
      <c r="C181" s="3"/>
      <c r="D181" s="3"/>
      <c r="E181" s="3"/>
      <c r="F181" s="3"/>
      <c r="G181" s="3"/>
      <c r="H181" s="3"/>
      <c r="I181" s="3"/>
      <c r="J181" s="3"/>
      <c r="K181" s="3"/>
      <c r="L181" s="3"/>
      <c r="M181" s="3"/>
      <c r="N181" s="3"/>
      <c r="O181" s="3"/>
      <c r="P181" s="3"/>
      <c r="Q181" s="2"/>
      <c r="R181" s="2"/>
      <c r="S181" s="2"/>
      <c r="T181" s="2"/>
      <c r="U181" s="2"/>
      <c r="V181" s="2"/>
      <c r="W181" s="2"/>
      <c r="X181" s="2"/>
      <c r="Y181" s="2"/>
      <c r="Z181" s="2"/>
    </row>
    <row r="182" spans="1:26" ht="15.75" customHeight="1">
      <c r="A182" s="51"/>
      <c r="B182" s="3"/>
      <c r="C182" s="3"/>
      <c r="D182" s="3"/>
      <c r="E182" s="3"/>
      <c r="F182" s="3"/>
      <c r="G182" s="3"/>
      <c r="H182" s="3"/>
      <c r="I182" s="3"/>
      <c r="J182" s="3"/>
      <c r="K182" s="3"/>
      <c r="L182" s="3"/>
      <c r="M182" s="3"/>
      <c r="N182" s="3"/>
      <c r="O182" s="3"/>
      <c r="P182" s="3"/>
      <c r="Q182" s="2"/>
      <c r="R182" s="2"/>
      <c r="S182" s="2"/>
      <c r="T182" s="2"/>
      <c r="U182" s="2"/>
      <c r="V182" s="2"/>
      <c r="W182" s="2"/>
      <c r="X182" s="2"/>
      <c r="Y182" s="2"/>
      <c r="Z182" s="2"/>
    </row>
    <row r="183" spans="1:26" ht="15.75" customHeight="1">
      <c r="A183" s="51"/>
      <c r="B183" s="3"/>
      <c r="C183" s="3"/>
      <c r="D183" s="3"/>
      <c r="E183" s="3"/>
      <c r="F183" s="3"/>
      <c r="G183" s="3"/>
      <c r="H183" s="3"/>
      <c r="I183" s="3"/>
      <c r="J183" s="3"/>
      <c r="K183" s="3"/>
      <c r="L183" s="3"/>
      <c r="M183" s="3"/>
      <c r="N183" s="3"/>
      <c r="O183" s="3"/>
      <c r="P183" s="3"/>
      <c r="Q183" s="2"/>
      <c r="R183" s="2"/>
      <c r="S183" s="2"/>
      <c r="T183" s="2"/>
      <c r="U183" s="2"/>
      <c r="V183" s="2"/>
      <c r="W183" s="2"/>
      <c r="X183" s="2"/>
      <c r="Y183" s="2"/>
      <c r="Z183" s="2"/>
    </row>
    <row r="184" spans="1:26" ht="15.75" customHeight="1">
      <c r="A184" s="51"/>
      <c r="B184" s="3"/>
      <c r="C184" s="3"/>
      <c r="D184" s="3"/>
      <c r="E184" s="3"/>
      <c r="F184" s="3"/>
      <c r="G184" s="3"/>
      <c r="H184" s="3"/>
      <c r="I184" s="3"/>
      <c r="J184" s="3"/>
      <c r="K184" s="3"/>
      <c r="L184" s="3"/>
      <c r="M184" s="3"/>
      <c r="N184" s="3"/>
      <c r="O184" s="3"/>
      <c r="P184" s="3"/>
      <c r="Q184" s="2"/>
      <c r="R184" s="2"/>
      <c r="S184" s="2"/>
      <c r="T184" s="2"/>
      <c r="U184" s="2"/>
      <c r="V184" s="2"/>
      <c r="W184" s="2"/>
      <c r="X184" s="2"/>
      <c r="Y184" s="2"/>
      <c r="Z184" s="2"/>
    </row>
    <row r="185" spans="1:26" ht="15.75" customHeight="1">
      <c r="A185" s="51"/>
      <c r="B185" s="3"/>
      <c r="C185" s="3"/>
      <c r="D185" s="3"/>
      <c r="E185" s="3"/>
      <c r="F185" s="3"/>
      <c r="G185" s="3"/>
      <c r="H185" s="3"/>
      <c r="I185" s="3"/>
      <c r="J185" s="3"/>
      <c r="K185" s="3"/>
      <c r="L185" s="3"/>
      <c r="M185" s="3"/>
      <c r="N185" s="3"/>
      <c r="O185" s="3"/>
      <c r="P185" s="3"/>
      <c r="Q185" s="2"/>
      <c r="R185" s="2"/>
      <c r="S185" s="2"/>
      <c r="T185" s="2"/>
      <c r="U185" s="2"/>
      <c r="V185" s="2"/>
      <c r="W185" s="2"/>
      <c r="X185" s="2"/>
      <c r="Y185" s="2"/>
      <c r="Z185" s="2"/>
    </row>
    <row r="186" spans="1:26" ht="15.75" customHeight="1">
      <c r="A186" s="51"/>
      <c r="B186" s="3"/>
      <c r="C186" s="3"/>
      <c r="D186" s="3"/>
      <c r="E186" s="3"/>
      <c r="F186" s="3"/>
      <c r="G186" s="3"/>
      <c r="H186" s="3"/>
      <c r="I186" s="3"/>
      <c r="J186" s="3"/>
      <c r="K186" s="3"/>
      <c r="L186" s="3"/>
      <c r="M186" s="3"/>
      <c r="N186" s="3"/>
      <c r="O186" s="3"/>
      <c r="P186" s="3"/>
      <c r="Q186" s="2"/>
      <c r="R186" s="2"/>
      <c r="S186" s="2"/>
      <c r="T186" s="2"/>
      <c r="U186" s="2"/>
      <c r="V186" s="2"/>
      <c r="W186" s="2"/>
      <c r="X186" s="2"/>
      <c r="Y186" s="2"/>
      <c r="Z186" s="2"/>
    </row>
    <row r="187" spans="1:26" ht="15.75" customHeight="1">
      <c r="A187" s="51"/>
      <c r="B187" s="3"/>
      <c r="C187" s="3"/>
      <c r="D187" s="3"/>
      <c r="E187" s="3"/>
      <c r="F187" s="3"/>
      <c r="G187" s="3"/>
      <c r="H187" s="3"/>
      <c r="I187" s="3"/>
      <c r="J187" s="3"/>
      <c r="K187" s="3"/>
      <c r="L187" s="3"/>
      <c r="M187" s="3"/>
      <c r="N187" s="3"/>
      <c r="O187" s="3"/>
      <c r="P187" s="3"/>
      <c r="Q187" s="2"/>
      <c r="R187" s="2"/>
      <c r="S187" s="2"/>
      <c r="T187" s="2"/>
      <c r="U187" s="2"/>
      <c r="V187" s="2"/>
      <c r="W187" s="2"/>
      <c r="X187" s="2"/>
      <c r="Y187" s="2"/>
      <c r="Z187" s="2"/>
    </row>
    <row r="188" spans="1:26" ht="15.75" customHeight="1">
      <c r="A188" s="51"/>
      <c r="B188" s="3"/>
      <c r="C188" s="3"/>
      <c r="D188" s="3"/>
      <c r="E188" s="3"/>
      <c r="F188" s="3"/>
      <c r="G188" s="3"/>
      <c r="H188" s="3"/>
      <c r="I188" s="3"/>
      <c r="J188" s="3"/>
      <c r="K188" s="3"/>
      <c r="L188" s="3"/>
      <c r="M188" s="3"/>
      <c r="N188" s="3"/>
      <c r="O188" s="3"/>
      <c r="P188" s="3"/>
      <c r="Q188" s="2"/>
      <c r="R188" s="2"/>
      <c r="S188" s="2"/>
      <c r="T188" s="2"/>
      <c r="U188" s="2"/>
      <c r="V188" s="2"/>
      <c r="W188" s="2"/>
      <c r="X188" s="2"/>
      <c r="Y188" s="2"/>
      <c r="Z188" s="2"/>
    </row>
    <row r="189" spans="1:26" ht="15.75" customHeight="1">
      <c r="A189" s="51"/>
      <c r="B189" s="3"/>
      <c r="C189" s="3"/>
      <c r="D189" s="3"/>
      <c r="E189" s="3"/>
      <c r="F189" s="3"/>
      <c r="G189" s="3"/>
      <c r="H189" s="3"/>
      <c r="I189" s="3"/>
      <c r="J189" s="3"/>
      <c r="K189" s="3"/>
      <c r="L189" s="3"/>
      <c r="M189" s="3"/>
      <c r="N189" s="3"/>
      <c r="O189" s="3"/>
      <c r="P189" s="3"/>
      <c r="Q189" s="2"/>
      <c r="R189" s="2"/>
      <c r="S189" s="2"/>
      <c r="T189" s="2"/>
      <c r="U189" s="2"/>
      <c r="V189" s="2"/>
      <c r="W189" s="2"/>
      <c r="X189" s="2"/>
      <c r="Y189" s="2"/>
      <c r="Z189" s="2"/>
    </row>
    <row r="190" spans="1:26" ht="15.75" customHeight="1">
      <c r="A190" s="51"/>
      <c r="B190" s="3"/>
      <c r="C190" s="3"/>
      <c r="D190" s="3"/>
      <c r="E190" s="3"/>
      <c r="F190" s="3"/>
      <c r="G190" s="3"/>
      <c r="H190" s="3"/>
      <c r="I190" s="3"/>
      <c r="J190" s="3"/>
      <c r="K190" s="3"/>
      <c r="L190" s="3"/>
      <c r="M190" s="3"/>
      <c r="N190" s="3"/>
      <c r="O190" s="3"/>
      <c r="P190" s="3"/>
      <c r="Q190" s="2"/>
      <c r="R190" s="2"/>
      <c r="S190" s="2"/>
      <c r="T190" s="2"/>
      <c r="U190" s="2"/>
      <c r="V190" s="2"/>
      <c r="W190" s="2"/>
      <c r="X190" s="2"/>
      <c r="Y190" s="2"/>
      <c r="Z190" s="2"/>
    </row>
    <row r="191" spans="1:26" ht="15.75" customHeight="1">
      <c r="A191" s="51"/>
      <c r="B191" s="3"/>
      <c r="C191" s="3"/>
      <c r="D191" s="3"/>
      <c r="E191" s="3"/>
      <c r="F191" s="3"/>
      <c r="G191" s="3"/>
      <c r="H191" s="3"/>
      <c r="I191" s="3"/>
      <c r="J191" s="3"/>
      <c r="K191" s="3"/>
      <c r="L191" s="3"/>
      <c r="M191" s="3"/>
      <c r="N191" s="3"/>
      <c r="O191" s="3"/>
      <c r="P191" s="3"/>
      <c r="Q191" s="2"/>
      <c r="R191" s="2"/>
      <c r="S191" s="2"/>
      <c r="T191" s="2"/>
      <c r="U191" s="2"/>
      <c r="V191" s="2"/>
      <c r="W191" s="2"/>
      <c r="X191" s="2"/>
      <c r="Y191" s="2"/>
      <c r="Z191" s="2"/>
    </row>
    <row r="192" spans="1:26" ht="15.75" customHeight="1">
      <c r="A192" s="51"/>
      <c r="B192" s="3"/>
      <c r="C192" s="3"/>
      <c r="D192" s="3"/>
      <c r="E192" s="3"/>
      <c r="F192" s="3"/>
      <c r="G192" s="3"/>
      <c r="H192" s="3"/>
      <c r="I192" s="3"/>
      <c r="J192" s="3"/>
      <c r="K192" s="3"/>
      <c r="L192" s="3"/>
      <c r="M192" s="3"/>
      <c r="N192" s="3"/>
      <c r="O192" s="3"/>
      <c r="P192" s="3"/>
      <c r="Q192" s="2"/>
      <c r="R192" s="2"/>
      <c r="S192" s="2"/>
      <c r="T192" s="2"/>
      <c r="U192" s="2"/>
      <c r="V192" s="2"/>
      <c r="W192" s="2"/>
      <c r="X192" s="2"/>
      <c r="Y192" s="2"/>
      <c r="Z192" s="2"/>
    </row>
    <row r="193" spans="1:26" ht="15.75" customHeight="1">
      <c r="A193" s="51"/>
      <c r="B193" s="3"/>
      <c r="C193" s="3"/>
      <c r="D193" s="3"/>
      <c r="E193" s="3"/>
      <c r="F193" s="3"/>
      <c r="G193" s="3"/>
      <c r="H193" s="3"/>
      <c r="I193" s="3"/>
      <c r="J193" s="3"/>
      <c r="K193" s="3"/>
      <c r="L193" s="3"/>
      <c r="M193" s="3"/>
      <c r="N193" s="3"/>
      <c r="O193" s="3"/>
      <c r="P193" s="3"/>
      <c r="Q193" s="2"/>
      <c r="R193" s="2"/>
      <c r="S193" s="2"/>
      <c r="T193" s="2"/>
      <c r="U193" s="2"/>
      <c r="V193" s="2"/>
      <c r="W193" s="2"/>
      <c r="X193" s="2"/>
      <c r="Y193" s="2"/>
      <c r="Z193" s="2"/>
    </row>
    <row r="194" spans="1:26" ht="15.75" customHeight="1">
      <c r="A194" s="51"/>
      <c r="B194" s="3"/>
      <c r="C194" s="3"/>
      <c r="D194" s="3"/>
      <c r="E194" s="3"/>
      <c r="F194" s="3"/>
      <c r="G194" s="3"/>
      <c r="H194" s="3"/>
      <c r="I194" s="3"/>
      <c r="J194" s="3"/>
      <c r="K194" s="3"/>
      <c r="L194" s="3"/>
      <c r="M194" s="3"/>
      <c r="N194" s="3"/>
      <c r="O194" s="3"/>
      <c r="P194" s="3"/>
      <c r="Q194" s="2"/>
      <c r="R194" s="2"/>
      <c r="S194" s="2"/>
      <c r="T194" s="2"/>
      <c r="U194" s="2"/>
      <c r="V194" s="2"/>
      <c r="W194" s="2"/>
      <c r="X194" s="2"/>
      <c r="Y194" s="2"/>
      <c r="Z194" s="2"/>
    </row>
    <row r="195" spans="1:26" ht="15.75" customHeight="1">
      <c r="A195" s="51"/>
      <c r="B195" s="3"/>
      <c r="C195" s="3"/>
      <c r="D195" s="3"/>
      <c r="E195" s="3"/>
      <c r="F195" s="3"/>
      <c r="G195" s="3"/>
      <c r="H195" s="3"/>
      <c r="I195" s="3"/>
      <c r="J195" s="3"/>
      <c r="K195" s="3"/>
      <c r="L195" s="3"/>
      <c r="M195" s="3"/>
      <c r="N195" s="3"/>
      <c r="O195" s="3"/>
      <c r="P195" s="3"/>
      <c r="Q195" s="2"/>
      <c r="R195" s="2"/>
      <c r="S195" s="2"/>
      <c r="T195" s="2"/>
      <c r="U195" s="2"/>
      <c r="V195" s="2"/>
      <c r="W195" s="2"/>
      <c r="X195" s="2"/>
      <c r="Y195" s="2"/>
      <c r="Z195" s="2"/>
    </row>
    <row r="196" spans="1:26" ht="15.75" customHeight="1">
      <c r="A196" s="51"/>
      <c r="B196" s="3"/>
      <c r="C196" s="3"/>
      <c r="D196" s="3"/>
      <c r="E196" s="3"/>
      <c r="F196" s="3"/>
      <c r="G196" s="3"/>
      <c r="H196" s="3"/>
      <c r="I196" s="3"/>
      <c r="J196" s="3"/>
      <c r="K196" s="3"/>
      <c r="L196" s="3"/>
      <c r="M196" s="3"/>
      <c r="N196" s="3"/>
      <c r="O196" s="3"/>
      <c r="P196" s="3"/>
      <c r="Q196" s="2"/>
      <c r="R196" s="2"/>
      <c r="S196" s="2"/>
      <c r="T196" s="2"/>
      <c r="U196" s="2"/>
      <c r="V196" s="2"/>
      <c r="W196" s="2"/>
      <c r="X196" s="2"/>
      <c r="Y196" s="2"/>
      <c r="Z196" s="2"/>
    </row>
    <row r="197" spans="1:26" ht="15.75" customHeight="1">
      <c r="A197" s="51"/>
      <c r="B197" s="3"/>
      <c r="C197" s="3"/>
      <c r="D197" s="3"/>
      <c r="E197" s="3"/>
      <c r="F197" s="3"/>
      <c r="G197" s="3"/>
      <c r="H197" s="3"/>
      <c r="I197" s="3"/>
      <c r="J197" s="3"/>
      <c r="K197" s="3"/>
      <c r="L197" s="3"/>
      <c r="M197" s="3"/>
      <c r="N197" s="3"/>
      <c r="O197" s="3"/>
      <c r="P197" s="3"/>
      <c r="Q197" s="2"/>
      <c r="R197" s="2"/>
      <c r="S197" s="2"/>
      <c r="T197" s="2"/>
      <c r="U197" s="2"/>
      <c r="V197" s="2"/>
      <c r="W197" s="2"/>
      <c r="X197" s="2"/>
      <c r="Y197" s="2"/>
      <c r="Z197" s="2"/>
    </row>
    <row r="198" spans="1:26" ht="15.75" customHeight="1">
      <c r="A198" s="51"/>
      <c r="B198" s="3"/>
      <c r="C198" s="3"/>
      <c r="D198" s="3"/>
      <c r="E198" s="3"/>
      <c r="F198" s="3"/>
      <c r="G198" s="3"/>
      <c r="H198" s="3"/>
      <c r="I198" s="3"/>
      <c r="J198" s="3"/>
      <c r="K198" s="3"/>
      <c r="L198" s="3"/>
      <c r="M198" s="3"/>
      <c r="N198" s="3"/>
      <c r="O198" s="3"/>
      <c r="P198" s="3"/>
      <c r="Q198" s="2"/>
      <c r="R198" s="2"/>
      <c r="S198" s="2"/>
      <c r="T198" s="2"/>
      <c r="U198" s="2"/>
      <c r="V198" s="2"/>
      <c r="W198" s="2"/>
      <c r="X198" s="2"/>
      <c r="Y198" s="2"/>
      <c r="Z198" s="2"/>
    </row>
    <row r="199" spans="1:26" ht="15.75" customHeight="1">
      <c r="A199" s="51"/>
      <c r="B199" s="3"/>
      <c r="C199" s="3"/>
      <c r="D199" s="3"/>
      <c r="E199" s="3"/>
      <c r="F199" s="3"/>
      <c r="G199" s="3"/>
      <c r="H199" s="3"/>
      <c r="I199" s="3"/>
      <c r="J199" s="3"/>
      <c r="K199" s="3"/>
      <c r="L199" s="3"/>
      <c r="M199" s="3"/>
      <c r="N199" s="3"/>
      <c r="O199" s="3"/>
      <c r="P199" s="3"/>
      <c r="Q199" s="2"/>
      <c r="R199" s="2"/>
      <c r="S199" s="2"/>
      <c r="T199" s="2"/>
      <c r="U199" s="2"/>
      <c r="V199" s="2"/>
      <c r="W199" s="2"/>
      <c r="X199" s="2"/>
      <c r="Y199" s="2"/>
      <c r="Z199" s="2"/>
    </row>
    <row r="200" spans="1:26" ht="15.75" customHeight="1">
      <c r="A200" s="51"/>
      <c r="B200" s="3"/>
      <c r="C200" s="3"/>
      <c r="D200" s="3"/>
      <c r="E200" s="3"/>
      <c r="F200" s="3"/>
      <c r="G200" s="3"/>
      <c r="H200" s="3"/>
      <c r="I200" s="3"/>
      <c r="J200" s="3"/>
      <c r="K200" s="3"/>
      <c r="L200" s="3"/>
      <c r="M200" s="3"/>
      <c r="N200" s="3"/>
      <c r="O200" s="3"/>
      <c r="P200" s="3"/>
      <c r="Q200" s="2"/>
      <c r="R200" s="2"/>
      <c r="S200" s="2"/>
      <c r="T200" s="2"/>
      <c r="U200" s="2"/>
      <c r="V200" s="2"/>
      <c r="W200" s="2"/>
      <c r="X200" s="2"/>
      <c r="Y200" s="2"/>
      <c r="Z200" s="2"/>
    </row>
    <row r="201" spans="1:26" ht="15.75" customHeight="1">
      <c r="A201" s="51"/>
      <c r="B201" s="3"/>
      <c r="C201" s="3"/>
      <c r="D201" s="3"/>
      <c r="E201" s="3"/>
      <c r="F201" s="3"/>
      <c r="G201" s="3"/>
      <c r="H201" s="3"/>
      <c r="I201" s="3"/>
      <c r="J201" s="3"/>
      <c r="K201" s="3"/>
      <c r="L201" s="3"/>
      <c r="M201" s="3"/>
      <c r="N201" s="3"/>
      <c r="O201" s="3"/>
      <c r="P201" s="3"/>
      <c r="Q201" s="2"/>
      <c r="R201" s="2"/>
      <c r="S201" s="2"/>
      <c r="T201" s="2"/>
      <c r="U201" s="2"/>
      <c r="V201" s="2"/>
      <c r="W201" s="2"/>
      <c r="X201" s="2"/>
      <c r="Y201" s="2"/>
      <c r="Z201" s="2"/>
    </row>
    <row r="202" spans="1:26" ht="15.75" customHeight="1">
      <c r="A202" s="51"/>
      <c r="B202" s="3"/>
      <c r="C202" s="3"/>
      <c r="D202" s="3"/>
      <c r="E202" s="3"/>
      <c r="F202" s="3"/>
      <c r="G202" s="3"/>
      <c r="H202" s="3"/>
      <c r="I202" s="3"/>
      <c r="J202" s="3"/>
      <c r="K202" s="3"/>
      <c r="L202" s="3"/>
      <c r="M202" s="3"/>
      <c r="N202" s="3"/>
      <c r="O202" s="3"/>
      <c r="P202" s="3"/>
      <c r="Q202" s="2"/>
      <c r="R202" s="2"/>
      <c r="S202" s="2"/>
      <c r="T202" s="2"/>
      <c r="U202" s="2"/>
      <c r="V202" s="2"/>
      <c r="W202" s="2"/>
      <c r="X202" s="2"/>
      <c r="Y202" s="2"/>
      <c r="Z202" s="2"/>
    </row>
    <row r="203" spans="1:26" ht="15.75" customHeight="1">
      <c r="A203" s="51"/>
      <c r="B203" s="3"/>
      <c r="C203" s="3"/>
      <c r="D203" s="3"/>
      <c r="E203" s="3"/>
      <c r="F203" s="3"/>
      <c r="G203" s="3"/>
      <c r="H203" s="3"/>
      <c r="I203" s="3"/>
      <c r="J203" s="3"/>
      <c r="K203" s="3"/>
      <c r="L203" s="3"/>
      <c r="M203" s="3"/>
      <c r="N203" s="3"/>
      <c r="O203" s="3"/>
      <c r="P203" s="3"/>
      <c r="Q203" s="2"/>
      <c r="R203" s="2"/>
      <c r="S203" s="2"/>
      <c r="T203" s="2"/>
      <c r="U203" s="2"/>
      <c r="V203" s="2"/>
      <c r="W203" s="2"/>
      <c r="X203" s="2"/>
      <c r="Y203" s="2"/>
      <c r="Z203" s="2"/>
    </row>
    <row r="204" spans="1:26" ht="15.75" customHeight="1">
      <c r="A204" s="51"/>
      <c r="B204" s="3"/>
      <c r="C204" s="3"/>
      <c r="D204" s="3"/>
      <c r="E204" s="3"/>
      <c r="F204" s="3"/>
      <c r="G204" s="3"/>
      <c r="H204" s="3"/>
      <c r="I204" s="3"/>
      <c r="J204" s="3"/>
      <c r="K204" s="3"/>
      <c r="L204" s="3"/>
      <c r="M204" s="3"/>
      <c r="N204" s="3"/>
      <c r="O204" s="3"/>
      <c r="P204" s="3"/>
      <c r="Q204" s="2"/>
      <c r="R204" s="2"/>
      <c r="S204" s="2"/>
      <c r="T204" s="2"/>
      <c r="U204" s="2"/>
      <c r="V204" s="2"/>
      <c r="W204" s="2"/>
      <c r="X204" s="2"/>
      <c r="Y204" s="2"/>
      <c r="Z204" s="2"/>
    </row>
    <row r="205" spans="1:26" ht="15.75" customHeight="1">
      <c r="A205" s="51"/>
      <c r="B205" s="3"/>
      <c r="C205" s="3"/>
      <c r="D205" s="3"/>
      <c r="E205" s="3"/>
      <c r="F205" s="3"/>
      <c r="G205" s="3"/>
      <c r="H205" s="3"/>
      <c r="I205" s="3"/>
      <c r="J205" s="3"/>
      <c r="K205" s="3"/>
      <c r="L205" s="3"/>
      <c r="M205" s="3"/>
      <c r="N205" s="3"/>
      <c r="O205" s="3"/>
      <c r="P205" s="3"/>
      <c r="Q205" s="2"/>
      <c r="R205" s="2"/>
      <c r="S205" s="2"/>
      <c r="T205" s="2"/>
      <c r="U205" s="2"/>
      <c r="V205" s="2"/>
      <c r="W205" s="2"/>
      <c r="X205" s="2"/>
      <c r="Y205" s="2"/>
      <c r="Z205" s="2"/>
    </row>
    <row r="206" spans="1:26" ht="15.75" customHeight="1">
      <c r="A206" s="51"/>
      <c r="B206" s="3"/>
      <c r="C206" s="3"/>
      <c r="D206" s="3"/>
      <c r="E206" s="3"/>
      <c r="F206" s="3"/>
      <c r="G206" s="3"/>
      <c r="H206" s="3"/>
      <c r="I206" s="3"/>
      <c r="J206" s="3"/>
      <c r="K206" s="3"/>
      <c r="L206" s="3"/>
      <c r="M206" s="3"/>
      <c r="N206" s="3"/>
      <c r="O206" s="3"/>
      <c r="P206" s="3"/>
      <c r="Q206" s="2"/>
      <c r="R206" s="2"/>
      <c r="S206" s="2"/>
      <c r="T206" s="2"/>
      <c r="U206" s="2"/>
      <c r="V206" s="2"/>
      <c r="W206" s="2"/>
      <c r="X206" s="2"/>
      <c r="Y206" s="2"/>
      <c r="Z206" s="2"/>
    </row>
    <row r="207" spans="1:26" ht="15.75" customHeight="1">
      <c r="A207" s="51"/>
      <c r="B207" s="3"/>
      <c r="C207" s="3"/>
      <c r="D207" s="3"/>
      <c r="E207" s="3"/>
      <c r="F207" s="3"/>
      <c r="G207" s="3"/>
      <c r="H207" s="3"/>
      <c r="I207" s="3"/>
      <c r="J207" s="3"/>
      <c r="K207" s="3"/>
      <c r="L207" s="3"/>
      <c r="M207" s="3"/>
      <c r="N207" s="3"/>
      <c r="O207" s="3"/>
      <c r="P207" s="3"/>
      <c r="Q207" s="2"/>
      <c r="R207" s="2"/>
      <c r="S207" s="2"/>
      <c r="T207" s="2"/>
      <c r="U207" s="2"/>
      <c r="V207" s="2"/>
      <c r="W207" s="2"/>
      <c r="X207" s="2"/>
      <c r="Y207" s="2"/>
      <c r="Z207" s="2"/>
    </row>
    <row r="208" spans="1:26" ht="15.75" customHeight="1">
      <c r="A208" s="51"/>
      <c r="B208" s="3"/>
      <c r="C208" s="3"/>
      <c r="D208" s="3"/>
      <c r="E208" s="3"/>
      <c r="F208" s="3"/>
      <c r="G208" s="3"/>
      <c r="H208" s="3"/>
      <c r="I208" s="3"/>
      <c r="J208" s="3"/>
      <c r="K208" s="3"/>
      <c r="L208" s="3"/>
      <c r="M208" s="3"/>
      <c r="N208" s="3"/>
      <c r="O208" s="3"/>
      <c r="P208" s="3"/>
      <c r="Q208" s="2"/>
      <c r="R208" s="2"/>
      <c r="S208" s="2"/>
      <c r="T208" s="2"/>
      <c r="U208" s="2"/>
      <c r="V208" s="2"/>
      <c r="W208" s="2"/>
      <c r="X208" s="2"/>
      <c r="Y208" s="2"/>
      <c r="Z208" s="2"/>
    </row>
    <row r="209" spans="1:26" ht="15.75" customHeight="1">
      <c r="A209" s="51"/>
      <c r="B209" s="3"/>
      <c r="C209" s="3"/>
      <c r="D209" s="3"/>
      <c r="E209" s="3"/>
      <c r="F209" s="3"/>
      <c r="G209" s="3"/>
      <c r="H209" s="3"/>
      <c r="I209" s="3"/>
      <c r="J209" s="3"/>
      <c r="K209" s="3"/>
      <c r="L209" s="3"/>
      <c r="M209" s="3"/>
      <c r="N209" s="3"/>
      <c r="O209" s="3"/>
      <c r="P209" s="3"/>
      <c r="Q209" s="2"/>
      <c r="R209" s="2"/>
      <c r="S209" s="2"/>
      <c r="T209" s="2"/>
      <c r="U209" s="2"/>
      <c r="V209" s="2"/>
      <c r="W209" s="2"/>
      <c r="X209" s="2"/>
      <c r="Y209" s="2"/>
      <c r="Z209" s="2"/>
    </row>
    <row r="210" spans="1:26" ht="15.75" customHeight="1">
      <c r="A210" s="51"/>
      <c r="B210" s="3"/>
      <c r="C210" s="3"/>
      <c r="D210" s="3"/>
      <c r="E210" s="3"/>
      <c r="F210" s="3"/>
      <c r="G210" s="3"/>
      <c r="H210" s="3"/>
      <c r="I210" s="3"/>
      <c r="J210" s="3"/>
      <c r="K210" s="3"/>
      <c r="L210" s="3"/>
      <c r="M210" s="3"/>
      <c r="N210" s="3"/>
      <c r="O210" s="3"/>
      <c r="P210" s="3"/>
      <c r="Q210" s="2"/>
      <c r="R210" s="2"/>
      <c r="S210" s="2"/>
      <c r="T210" s="2"/>
      <c r="U210" s="2"/>
      <c r="V210" s="2"/>
      <c r="W210" s="2"/>
      <c r="X210" s="2"/>
      <c r="Y210" s="2"/>
      <c r="Z210" s="2"/>
    </row>
    <row r="211" spans="1:26" ht="15.75" customHeight="1">
      <c r="A211" s="51"/>
      <c r="B211" s="3"/>
      <c r="C211" s="3"/>
      <c r="D211" s="3"/>
      <c r="E211" s="3"/>
      <c r="F211" s="3"/>
      <c r="G211" s="3"/>
      <c r="H211" s="3"/>
      <c r="I211" s="3"/>
      <c r="J211" s="3"/>
      <c r="K211" s="3"/>
      <c r="L211" s="3"/>
      <c r="M211" s="3"/>
      <c r="N211" s="3"/>
      <c r="O211" s="3"/>
      <c r="P211" s="3"/>
      <c r="Q211" s="2"/>
      <c r="R211" s="2"/>
      <c r="S211" s="2"/>
      <c r="T211" s="2"/>
      <c r="U211" s="2"/>
      <c r="V211" s="2"/>
      <c r="W211" s="2"/>
      <c r="X211" s="2"/>
      <c r="Y211" s="2"/>
      <c r="Z211" s="2"/>
    </row>
    <row r="212" spans="1:26" ht="15.75" customHeight="1">
      <c r="A212" s="51"/>
      <c r="B212" s="3"/>
      <c r="C212" s="3"/>
      <c r="D212" s="3"/>
      <c r="E212" s="3"/>
      <c r="F212" s="3"/>
      <c r="G212" s="3"/>
      <c r="H212" s="3"/>
      <c r="I212" s="3"/>
      <c r="J212" s="3"/>
      <c r="K212" s="3"/>
      <c r="L212" s="3"/>
      <c r="M212" s="3"/>
      <c r="N212" s="3"/>
      <c r="O212" s="3"/>
      <c r="P212" s="3"/>
      <c r="Q212" s="2"/>
      <c r="R212" s="2"/>
      <c r="S212" s="2"/>
      <c r="T212" s="2"/>
      <c r="U212" s="2"/>
      <c r="V212" s="2"/>
      <c r="W212" s="2"/>
      <c r="X212" s="2"/>
      <c r="Y212" s="2"/>
      <c r="Z212" s="2"/>
    </row>
    <row r="213" spans="1:26" ht="15.75" customHeight="1">
      <c r="A213" s="51"/>
      <c r="B213" s="3"/>
      <c r="C213" s="3"/>
      <c r="D213" s="3"/>
      <c r="E213" s="3"/>
      <c r="F213" s="3"/>
      <c r="G213" s="3"/>
      <c r="H213" s="3"/>
      <c r="I213" s="3"/>
      <c r="J213" s="3"/>
      <c r="K213" s="3"/>
      <c r="L213" s="3"/>
      <c r="M213" s="3"/>
      <c r="N213" s="3"/>
      <c r="O213" s="3"/>
      <c r="P213" s="3"/>
      <c r="Q213" s="2"/>
      <c r="R213" s="2"/>
      <c r="S213" s="2"/>
      <c r="T213" s="2"/>
      <c r="U213" s="2"/>
      <c r="V213" s="2"/>
      <c r="W213" s="2"/>
      <c r="X213" s="2"/>
      <c r="Y213" s="2"/>
      <c r="Z213" s="2"/>
    </row>
    <row r="214" spans="1:26" ht="15.75" customHeight="1">
      <c r="A214" s="51"/>
      <c r="B214" s="3"/>
      <c r="C214" s="3"/>
      <c r="D214" s="3"/>
      <c r="E214" s="3"/>
      <c r="F214" s="3"/>
      <c r="G214" s="3"/>
      <c r="H214" s="3"/>
      <c r="I214" s="3"/>
      <c r="J214" s="3"/>
      <c r="K214" s="3"/>
      <c r="L214" s="3"/>
      <c r="M214" s="3"/>
      <c r="N214" s="3"/>
      <c r="O214" s="3"/>
      <c r="P214" s="3"/>
      <c r="Q214" s="2"/>
      <c r="R214" s="2"/>
      <c r="S214" s="2"/>
      <c r="T214" s="2"/>
      <c r="U214" s="2"/>
      <c r="V214" s="2"/>
      <c r="W214" s="2"/>
      <c r="X214" s="2"/>
      <c r="Y214" s="2"/>
      <c r="Z214" s="2"/>
    </row>
    <row r="215" spans="1:26" ht="15.75" customHeight="1">
      <c r="A215" s="51"/>
      <c r="B215" s="3"/>
      <c r="C215" s="3"/>
      <c r="D215" s="3"/>
      <c r="E215" s="3"/>
      <c r="F215" s="3"/>
      <c r="G215" s="3"/>
      <c r="H215" s="3"/>
      <c r="I215" s="3"/>
      <c r="J215" s="3"/>
      <c r="K215" s="3"/>
      <c r="L215" s="3"/>
      <c r="M215" s="3"/>
      <c r="N215" s="3"/>
      <c r="O215" s="3"/>
      <c r="P215" s="3"/>
      <c r="Q215" s="2"/>
      <c r="R215" s="2"/>
      <c r="S215" s="2"/>
      <c r="T215" s="2"/>
      <c r="U215" s="2"/>
      <c r="V215" s="2"/>
      <c r="W215" s="2"/>
      <c r="X215" s="2"/>
      <c r="Y215" s="2"/>
      <c r="Z215" s="2"/>
    </row>
    <row r="216" spans="1:26" ht="15.75" customHeight="1">
      <c r="A216" s="51"/>
      <c r="B216" s="3"/>
      <c r="C216" s="3"/>
      <c r="D216" s="3"/>
      <c r="E216" s="3"/>
      <c r="F216" s="3"/>
      <c r="G216" s="3"/>
      <c r="H216" s="3"/>
      <c r="I216" s="3"/>
      <c r="J216" s="3"/>
      <c r="K216" s="3"/>
      <c r="L216" s="3"/>
      <c r="M216" s="3"/>
      <c r="N216" s="3"/>
      <c r="O216" s="3"/>
      <c r="P216" s="3"/>
      <c r="Q216" s="2"/>
      <c r="R216" s="2"/>
      <c r="S216" s="2"/>
      <c r="T216" s="2"/>
      <c r="U216" s="2"/>
      <c r="V216" s="2"/>
      <c r="W216" s="2"/>
      <c r="X216" s="2"/>
      <c r="Y216" s="2"/>
      <c r="Z216" s="2"/>
    </row>
    <row r="217" spans="1:26" ht="15.75" customHeight="1">
      <c r="A217" s="51"/>
      <c r="B217" s="3"/>
      <c r="C217" s="3"/>
      <c r="D217" s="3"/>
      <c r="E217" s="3"/>
      <c r="F217" s="3"/>
      <c r="G217" s="3"/>
      <c r="H217" s="3"/>
      <c r="I217" s="3"/>
      <c r="J217" s="3"/>
      <c r="K217" s="3"/>
      <c r="L217" s="3"/>
      <c r="M217" s="3"/>
      <c r="N217" s="3"/>
      <c r="O217" s="3"/>
      <c r="P217" s="3"/>
      <c r="Q217" s="2"/>
      <c r="R217" s="2"/>
      <c r="S217" s="2"/>
      <c r="T217" s="2"/>
      <c r="U217" s="2"/>
      <c r="V217" s="2"/>
      <c r="W217" s="2"/>
      <c r="X217" s="2"/>
      <c r="Y217" s="2"/>
      <c r="Z217" s="2"/>
    </row>
    <row r="218" spans="1:26" ht="15.75" customHeight="1">
      <c r="A218" s="51"/>
      <c r="B218" s="3"/>
      <c r="C218" s="3"/>
      <c r="D218" s="3"/>
      <c r="E218" s="3"/>
      <c r="F218" s="3"/>
      <c r="G218" s="3"/>
      <c r="H218" s="3"/>
      <c r="I218" s="3"/>
      <c r="J218" s="3"/>
      <c r="K218" s="3"/>
      <c r="L218" s="3"/>
      <c r="M218" s="3"/>
      <c r="N218" s="3"/>
      <c r="O218" s="3"/>
      <c r="P218" s="3"/>
      <c r="Q218" s="2"/>
      <c r="R218" s="2"/>
      <c r="S218" s="2"/>
      <c r="T218" s="2"/>
      <c r="U218" s="2"/>
      <c r="V218" s="2"/>
      <c r="W218" s="2"/>
      <c r="X218" s="2"/>
      <c r="Y218" s="2"/>
      <c r="Z218" s="2"/>
    </row>
    <row r="219" spans="1:26" ht="15.75" customHeight="1">
      <c r="A219" s="51"/>
      <c r="B219" s="3"/>
      <c r="C219" s="3"/>
      <c r="D219" s="3"/>
      <c r="E219" s="3"/>
      <c r="F219" s="3"/>
      <c r="G219" s="3"/>
      <c r="H219" s="3"/>
      <c r="I219" s="3"/>
      <c r="J219" s="3"/>
      <c r="K219" s="3"/>
      <c r="L219" s="3"/>
      <c r="M219" s="3"/>
      <c r="N219" s="3"/>
      <c r="O219" s="3"/>
      <c r="P219" s="3"/>
      <c r="Q219" s="2"/>
      <c r="R219" s="2"/>
      <c r="S219" s="2"/>
      <c r="T219" s="2"/>
      <c r="U219" s="2"/>
      <c r="V219" s="2"/>
      <c r="W219" s="2"/>
      <c r="X219" s="2"/>
      <c r="Y219" s="2"/>
      <c r="Z219" s="2"/>
    </row>
    <row r="220" spans="1:26" ht="15.75" customHeight="1">
      <c r="A220" s="51"/>
      <c r="B220" s="3"/>
      <c r="C220" s="3"/>
      <c r="D220" s="3"/>
      <c r="E220" s="3"/>
      <c r="F220" s="3"/>
      <c r="G220" s="3"/>
      <c r="H220" s="3"/>
      <c r="I220" s="3"/>
      <c r="J220" s="3"/>
      <c r="K220" s="3"/>
      <c r="L220" s="3"/>
      <c r="M220" s="3"/>
      <c r="N220" s="3"/>
      <c r="O220" s="3"/>
      <c r="P220" s="3"/>
      <c r="Q220" s="2"/>
      <c r="R220" s="2"/>
      <c r="S220" s="2"/>
      <c r="T220" s="2"/>
      <c r="U220" s="2"/>
      <c r="V220" s="2"/>
      <c r="W220" s="2"/>
      <c r="X220" s="2"/>
      <c r="Y220" s="2"/>
      <c r="Z220" s="2"/>
    </row>
    <row r="221" spans="1:26" ht="15.75" customHeight="1">
      <c r="A221" s="51"/>
      <c r="B221" s="3"/>
      <c r="C221" s="3"/>
      <c r="D221" s="3"/>
      <c r="E221" s="3"/>
      <c r="F221" s="3"/>
      <c r="G221" s="3"/>
      <c r="H221" s="3"/>
      <c r="I221" s="3"/>
      <c r="J221" s="3"/>
      <c r="K221" s="3"/>
      <c r="L221" s="3"/>
      <c r="M221" s="3"/>
      <c r="N221" s="3"/>
      <c r="O221" s="3"/>
      <c r="P221" s="3"/>
      <c r="Q221" s="2"/>
      <c r="R221" s="2"/>
      <c r="S221" s="2"/>
      <c r="T221" s="2"/>
      <c r="U221" s="2"/>
      <c r="V221" s="2"/>
      <c r="W221" s="2"/>
      <c r="X221" s="2"/>
      <c r="Y221" s="2"/>
      <c r="Z221" s="2"/>
    </row>
    <row r="222" spans="1:26" ht="15.75" customHeight="1">
      <c r="A222" s="51"/>
      <c r="B222" s="3"/>
      <c r="C222" s="3"/>
      <c r="D222" s="3"/>
      <c r="E222" s="3"/>
      <c r="F222" s="3"/>
      <c r="G222" s="3"/>
      <c r="H222" s="3"/>
      <c r="I222" s="3"/>
      <c r="J222" s="3"/>
      <c r="K222" s="3"/>
      <c r="L222" s="3"/>
      <c r="M222" s="3"/>
      <c r="N222" s="3"/>
      <c r="O222" s="3"/>
      <c r="P222" s="3"/>
      <c r="Q222" s="2"/>
      <c r="R222" s="2"/>
      <c r="S222" s="2"/>
      <c r="T222" s="2"/>
      <c r="U222" s="2"/>
      <c r="V222" s="2"/>
      <c r="W222" s="2"/>
      <c r="X222" s="2"/>
      <c r="Y222" s="2"/>
      <c r="Z222" s="2"/>
    </row>
    <row r="223" spans="1:26" ht="15.75" customHeight="1">
      <c r="A223" s="51"/>
      <c r="B223" s="3"/>
      <c r="C223" s="3"/>
      <c r="D223" s="3"/>
      <c r="E223" s="3"/>
      <c r="F223" s="3"/>
      <c r="G223" s="3"/>
      <c r="H223" s="3"/>
      <c r="I223" s="3"/>
      <c r="J223" s="3"/>
      <c r="K223" s="3"/>
      <c r="L223" s="3"/>
      <c r="M223" s="3"/>
      <c r="N223" s="3"/>
      <c r="O223" s="3"/>
      <c r="P223" s="3"/>
      <c r="Q223" s="2"/>
      <c r="R223" s="2"/>
      <c r="S223" s="2"/>
      <c r="T223" s="2"/>
      <c r="U223" s="2"/>
      <c r="V223" s="2"/>
      <c r="W223" s="2"/>
      <c r="X223" s="2"/>
      <c r="Y223" s="2"/>
      <c r="Z223" s="2"/>
    </row>
    <row r="224" spans="1:26" ht="15.75" customHeight="1">
      <c r="A224" s="51"/>
      <c r="B224" s="3"/>
      <c r="C224" s="3"/>
      <c r="D224" s="3"/>
      <c r="E224" s="3"/>
      <c r="F224" s="3"/>
      <c r="G224" s="3"/>
      <c r="H224" s="3"/>
      <c r="I224" s="3"/>
      <c r="J224" s="3"/>
      <c r="K224" s="3"/>
      <c r="L224" s="3"/>
      <c r="M224" s="3"/>
      <c r="N224" s="3"/>
      <c r="O224" s="3"/>
      <c r="P224" s="3"/>
      <c r="Q224" s="2"/>
      <c r="R224" s="2"/>
      <c r="S224" s="2"/>
      <c r="T224" s="2"/>
      <c r="U224" s="2"/>
      <c r="V224" s="2"/>
      <c r="W224" s="2"/>
      <c r="X224" s="2"/>
      <c r="Y224" s="2"/>
      <c r="Z224" s="2"/>
    </row>
    <row r="225" spans="1:26" ht="15.75" customHeight="1">
      <c r="A225" s="51"/>
      <c r="B225" s="3"/>
      <c r="C225" s="3"/>
      <c r="D225" s="3"/>
      <c r="E225" s="3"/>
      <c r="F225" s="3"/>
      <c r="G225" s="3"/>
      <c r="H225" s="3"/>
      <c r="I225" s="3"/>
      <c r="J225" s="3"/>
      <c r="K225" s="3"/>
      <c r="L225" s="3"/>
      <c r="M225" s="3"/>
      <c r="N225" s="3"/>
      <c r="O225" s="3"/>
      <c r="P225" s="3"/>
      <c r="Q225" s="2"/>
      <c r="R225" s="2"/>
      <c r="S225" s="2"/>
      <c r="T225" s="2"/>
      <c r="U225" s="2"/>
      <c r="V225" s="2"/>
      <c r="W225" s="2"/>
      <c r="X225" s="2"/>
      <c r="Y225" s="2"/>
      <c r="Z225" s="2"/>
    </row>
    <row r="226" spans="1:26" ht="15.75" customHeight="1">
      <c r="A226" s="51"/>
      <c r="B226" s="3"/>
      <c r="C226" s="3"/>
      <c r="D226" s="3"/>
      <c r="E226" s="3"/>
      <c r="F226" s="3"/>
      <c r="G226" s="3"/>
      <c r="H226" s="3"/>
      <c r="I226" s="3"/>
      <c r="J226" s="3"/>
      <c r="K226" s="3"/>
      <c r="L226" s="3"/>
      <c r="M226" s="3"/>
      <c r="N226" s="3"/>
      <c r="O226" s="3"/>
      <c r="P226" s="3"/>
      <c r="Q226" s="2"/>
      <c r="R226" s="2"/>
      <c r="S226" s="2"/>
      <c r="T226" s="2"/>
      <c r="U226" s="2"/>
      <c r="V226" s="2"/>
      <c r="W226" s="2"/>
      <c r="X226" s="2"/>
      <c r="Y226" s="2"/>
      <c r="Z226" s="2"/>
    </row>
    <row r="227" spans="1:26" ht="15.75" customHeight="1">
      <c r="A227" s="51"/>
      <c r="B227" s="3"/>
      <c r="C227" s="3"/>
      <c r="D227" s="3"/>
      <c r="E227" s="3"/>
      <c r="F227" s="3"/>
      <c r="G227" s="3"/>
      <c r="H227" s="3"/>
      <c r="I227" s="3"/>
      <c r="J227" s="3"/>
      <c r="K227" s="3"/>
      <c r="L227" s="3"/>
      <c r="M227" s="3"/>
      <c r="N227" s="3"/>
      <c r="O227" s="3"/>
      <c r="P227" s="3"/>
      <c r="Q227" s="2"/>
      <c r="R227" s="2"/>
      <c r="S227" s="2"/>
      <c r="T227" s="2"/>
      <c r="U227" s="2"/>
      <c r="V227" s="2"/>
      <c r="W227" s="2"/>
      <c r="X227" s="2"/>
      <c r="Y227" s="2"/>
      <c r="Z227" s="2"/>
    </row>
    <row r="228" spans="1:26" ht="15.75" customHeight="1">
      <c r="A228" s="51"/>
      <c r="B228" s="3"/>
      <c r="C228" s="3"/>
      <c r="D228" s="3"/>
      <c r="E228" s="3"/>
      <c r="F228" s="3"/>
      <c r="G228" s="3"/>
      <c r="H228" s="3"/>
      <c r="I228" s="3"/>
      <c r="J228" s="3"/>
      <c r="K228" s="3"/>
      <c r="L228" s="3"/>
      <c r="M228" s="3"/>
      <c r="N228" s="3"/>
      <c r="O228" s="3"/>
      <c r="P228" s="3"/>
      <c r="Q228" s="2"/>
      <c r="R228" s="2"/>
      <c r="S228" s="2"/>
      <c r="T228" s="2"/>
      <c r="U228" s="2"/>
      <c r="V228" s="2"/>
      <c r="W228" s="2"/>
      <c r="X228" s="2"/>
      <c r="Y228" s="2"/>
      <c r="Z228" s="2"/>
    </row>
    <row r="229" spans="1:26" ht="15.75" customHeight="1">
      <c r="A229" s="51"/>
      <c r="B229" s="3"/>
      <c r="C229" s="3"/>
      <c r="D229" s="3"/>
      <c r="E229" s="3"/>
      <c r="F229" s="3"/>
      <c r="G229" s="3"/>
      <c r="H229" s="3"/>
      <c r="I229" s="3"/>
      <c r="J229" s="3"/>
      <c r="K229" s="3"/>
      <c r="L229" s="3"/>
      <c r="M229" s="3"/>
      <c r="N229" s="3"/>
      <c r="O229" s="3"/>
      <c r="P229" s="3"/>
      <c r="Q229" s="2"/>
      <c r="R229" s="2"/>
      <c r="S229" s="2"/>
      <c r="T229" s="2"/>
      <c r="U229" s="2"/>
      <c r="V229" s="2"/>
      <c r="W229" s="2"/>
      <c r="X229" s="2"/>
      <c r="Y229" s="2"/>
      <c r="Z229" s="2"/>
    </row>
    <row r="230" spans="1:26" ht="15.75" customHeight="1">
      <c r="A230" s="51"/>
      <c r="B230" s="3"/>
      <c r="C230" s="3"/>
      <c r="D230" s="3"/>
      <c r="E230" s="3"/>
      <c r="F230" s="3"/>
      <c r="G230" s="3"/>
      <c r="H230" s="3"/>
      <c r="I230" s="3"/>
      <c r="J230" s="3"/>
      <c r="K230" s="3"/>
      <c r="L230" s="3"/>
      <c r="M230" s="3"/>
      <c r="N230" s="3"/>
      <c r="O230" s="3"/>
      <c r="P230" s="3"/>
      <c r="Q230" s="2"/>
      <c r="R230" s="2"/>
      <c r="S230" s="2"/>
      <c r="T230" s="2"/>
      <c r="U230" s="2"/>
      <c r="V230" s="2"/>
      <c r="W230" s="2"/>
      <c r="X230" s="2"/>
      <c r="Y230" s="2"/>
      <c r="Z230" s="2"/>
    </row>
    <row r="231" spans="1:26" ht="15.75" customHeight="1">
      <c r="A231" s="51"/>
      <c r="B231" s="3"/>
      <c r="C231" s="3"/>
      <c r="D231" s="3"/>
      <c r="E231" s="3"/>
      <c r="F231" s="3"/>
      <c r="G231" s="3"/>
      <c r="H231" s="3"/>
      <c r="I231" s="3"/>
      <c r="J231" s="3"/>
      <c r="K231" s="3"/>
      <c r="L231" s="3"/>
      <c r="M231" s="3"/>
      <c r="N231" s="3"/>
      <c r="O231" s="3"/>
      <c r="P231" s="3"/>
      <c r="Q231" s="2"/>
      <c r="R231" s="2"/>
      <c r="S231" s="2"/>
      <c r="T231" s="2"/>
      <c r="U231" s="2"/>
      <c r="V231" s="2"/>
      <c r="W231" s="2"/>
      <c r="X231" s="2"/>
      <c r="Y231" s="2"/>
      <c r="Z231" s="2"/>
    </row>
    <row r="232" spans="1:26" ht="15.75" customHeight="1">
      <c r="A232" s="51"/>
      <c r="B232" s="3"/>
      <c r="C232" s="3"/>
      <c r="D232" s="3"/>
      <c r="E232" s="3"/>
      <c r="F232" s="3"/>
      <c r="G232" s="3"/>
      <c r="H232" s="3"/>
      <c r="I232" s="3"/>
      <c r="J232" s="3"/>
      <c r="K232" s="3"/>
      <c r="L232" s="3"/>
      <c r="M232" s="3"/>
      <c r="N232" s="3"/>
      <c r="O232" s="3"/>
      <c r="P232" s="3"/>
      <c r="Q232" s="2"/>
      <c r="R232" s="2"/>
      <c r="S232" s="2"/>
      <c r="T232" s="2"/>
      <c r="U232" s="2"/>
      <c r="V232" s="2"/>
      <c r="W232" s="2"/>
      <c r="X232" s="2"/>
      <c r="Y232" s="2"/>
      <c r="Z232" s="2"/>
    </row>
    <row r="233" spans="1:26" ht="15.75" customHeight="1">
      <c r="A233" s="51"/>
      <c r="B233" s="3"/>
      <c r="C233" s="3"/>
      <c r="D233" s="3"/>
      <c r="E233" s="3"/>
      <c r="F233" s="3"/>
      <c r="G233" s="3"/>
      <c r="H233" s="3"/>
      <c r="I233" s="3"/>
      <c r="J233" s="3"/>
      <c r="K233" s="3"/>
      <c r="L233" s="3"/>
      <c r="M233" s="3"/>
      <c r="N233" s="3"/>
      <c r="O233" s="3"/>
      <c r="P233" s="3"/>
      <c r="Q233" s="2"/>
      <c r="R233" s="2"/>
      <c r="S233" s="2"/>
      <c r="T233" s="2"/>
      <c r="U233" s="2"/>
      <c r="V233" s="2"/>
      <c r="W233" s="2"/>
      <c r="X233" s="2"/>
      <c r="Y233" s="2"/>
      <c r="Z233" s="2"/>
    </row>
    <row r="234" spans="1:26" ht="15.75" customHeight="1">
      <c r="A234" s="51"/>
      <c r="B234" s="3"/>
      <c r="C234" s="3"/>
      <c r="D234" s="3"/>
      <c r="E234" s="3"/>
      <c r="F234" s="3"/>
      <c r="G234" s="3"/>
      <c r="H234" s="3"/>
      <c r="I234" s="3"/>
      <c r="J234" s="3"/>
      <c r="K234" s="3"/>
      <c r="L234" s="3"/>
      <c r="M234" s="3"/>
      <c r="N234" s="3"/>
      <c r="O234" s="3"/>
      <c r="P234" s="3"/>
      <c r="Q234" s="2"/>
      <c r="R234" s="2"/>
      <c r="S234" s="2"/>
      <c r="T234" s="2"/>
      <c r="U234" s="2"/>
      <c r="V234" s="2"/>
      <c r="W234" s="2"/>
      <c r="X234" s="2"/>
      <c r="Y234" s="2"/>
      <c r="Z234" s="2"/>
    </row>
    <row r="235" spans="1:26" ht="15.75" customHeight="1">
      <c r="A235" s="51"/>
      <c r="B235" s="3"/>
      <c r="C235" s="3"/>
      <c r="D235" s="3"/>
      <c r="E235" s="3"/>
      <c r="F235" s="3"/>
      <c r="G235" s="3"/>
      <c r="H235" s="3"/>
      <c r="I235" s="3"/>
      <c r="J235" s="3"/>
      <c r="K235" s="3"/>
      <c r="L235" s="3"/>
      <c r="M235" s="3"/>
      <c r="N235" s="3"/>
      <c r="O235" s="3"/>
      <c r="P235" s="3"/>
      <c r="Q235" s="2"/>
      <c r="R235" s="2"/>
      <c r="S235" s="2"/>
      <c r="T235" s="2"/>
      <c r="U235" s="2"/>
      <c r="V235" s="2"/>
      <c r="W235" s="2"/>
      <c r="X235" s="2"/>
      <c r="Y235" s="2"/>
      <c r="Z235" s="2"/>
    </row>
    <row r="236" spans="1:26" ht="15.75" customHeight="1">
      <c r="A236" s="51"/>
      <c r="B236" s="3"/>
      <c r="C236" s="3"/>
      <c r="D236" s="3"/>
      <c r="E236" s="3"/>
      <c r="F236" s="3"/>
      <c r="G236" s="3"/>
      <c r="H236" s="3"/>
      <c r="I236" s="3"/>
      <c r="J236" s="3"/>
      <c r="K236" s="3"/>
      <c r="L236" s="3"/>
      <c r="M236" s="3"/>
      <c r="N236" s="3"/>
      <c r="O236" s="3"/>
      <c r="P236" s="3"/>
      <c r="Q236" s="2"/>
      <c r="R236" s="2"/>
      <c r="S236" s="2"/>
      <c r="T236" s="2"/>
      <c r="U236" s="2"/>
      <c r="V236" s="2"/>
      <c r="W236" s="2"/>
      <c r="X236" s="2"/>
      <c r="Y236" s="2"/>
      <c r="Z236" s="2"/>
    </row>
    <row r="237" spans="1:26" ht="15.75" customHeight="1">
      <c r="A237" s="51"/>
      <c r="B237" s="3"/>
      <c r="C237" s="3"/>
      <c r="D237" s="3"/>
      <c r="E237" s="3"/>
      <c r="F237" s="3"/>
      <c r="G237" s="3"/>
      <c r="H237" s="3"/>
      <c r="I237" s="3"/>
      <c r="J237" s="3"/>
      <c r="K237" s="3"/>
      <c r="L237" s="3"/>
      <c r="M237" s="3"/>
      <c r="N237" s="3"/>
      <c r="O237" s="3"/>
      <c r="P237" s="3"/>
      <c r="Q237" s="2"/>
      <c r="R237" s="2"/>
      <c r="S237" s="2"/>
      <c r="T237" s="2"/>
      <c r="U237" s="2"/>
      <c r="V237" s="2"/>
      <c r="W237" s="2"/>
      <c r="X237" s="2"/>
      <c r="Y237" s="2"/>
      <c r="Z237" s="2"/>
    </row>
    <row r="238" spans="1:26" ht="15.75" customHeight="1">
      <c r="A238" s="51"/>
      <c r="B238" s="3"/>
      <c r="C238" s="3"/>
      <c r="D238" s="3"/>
      <c r="E238" s="3"/>
      <c r="F238" s="3"/>
      <c r="G238" s="3"/>
      <c r="H238" s="3"/>
      <c r="I238" s="3"/>
      <c r="J238" s="3"/>
      <c r="K238" s="3"/>
      <c r="L238" s="3"/>
      <c r="M238" s="3"/>
      <c r="N238" s="3"/>
      <c r="O238" s="3"/>
      <c r="P238" s="3"/>
      <c r="Q238" s="2"/>
      <c r="R238" s="2"/>
      <c r="S238" s="2"/>
      <c r="T238" s="2"/>
      <c r="U238" s="2"/>
      <c r="V238" s="2"/>
      <c r="W238" s="2"/>
      <c r="X238" s="2"/>
      <c r="Y238" s="2"/>
      <c r="Z238" s="2"/>
    </row>
    <row r="239" spans="1:26" ht="15.75" customHeight="1">
      <c r="A239" s="51"/>
      <c r="B239" s="3"/>
      <c r="C239" s="3"/>
      <c r="D239" s="3"/>
      <c r="E239" s="3"/>
      <c r="F239" s="3"/>
      <c r="G239" s="3"/>
      <c r="H239" s="3"/>
      <c r="I239" s="3"/>
      <c r="J239" s="3"/>
      <c r="K239" s="3"/>
      <c r="L239" s="3"/>
      <c r="M239" s="3"/>
      <c r="N239" s="3"/>
      <c r="O239" s="3"/>
      <c r="P239" s="3"/>
      <c r="Q239" s="2"/>
      <c r="R239" s="2"/>
      <c r="S239" s="2"/>
      <c r="T239" s="2"/>
      <c r="U239" s="2"/>
      <c r="V239" s="2"/>
      <c r="W239" s="2"/>
      <c r="X239" s="2"/>
      <c r="Y239" s="2"/>
      <c r="Z239" s="2"/>
    </row>
    <row r="240" spans="1:26" ht="15.75" customHeight="1">
      <c r="A240" s="51"/>
      <c r="B240" s="3"/>
      <c r="C240" s="3"/>
      <c r="D240" s="3"/>
      <c r="E240" s="3"/>
      <c r="F240" s="3"/>
      <c r="G240" s="3"/>
      <c r="H240" s="3"/>
      <c r="I240" s="3"/>
      <c r="J240" s="3"/>
      <c r="K240" s="3"/>
      <c r="L240" s="3"/>
      <c r="M240" s="3"/>
      <c r="N240" s="3"/>
      <c r="O240" s="3"/>
      <c r="P240" s="3"/>
      <c r="Q240" s="2"/>
      <c r="R240" s="2"/>
      <c r="S240" s="2"/>
      <c r="T240" s="2"/>
      <c r="U240" s="2"/>
      <c r="V240" s="2"/>
      <c r="W240" s="2"/>
      <c r="X240" s="2"/>
      <c r="Y240" s="2"/>
      <c r="Z240" s="2"/>
    </row>
    <row r="241" spans="1:26" ht="15.75" customHeight="1">
      <c r="A241" s="51"/>
      <c r="B241" s="3"/>
      <c r="C241" s="3"/>
      <c r="D241" s="3"/>
      <c r="E241" s="3"/>
      <c r="F241" s="3"/>
      <c r="G241" s="3"/>
      <c r="H241" s="3"/>
      <c r="I241" s="3"/>
      <c r="J241" s="3"/>
      <c r="K241" s="3"/>
      <c r="L241" s="3"/>
      <c r="M241" s="3"/>
      <c r="N241" s="3"/>
      <c r="O241" s="3"/>
      <c r="P241" s="3"/>
      <c r="Q241" s="2"/>
      <c r="R241" s="2"/>
      <c r="S241" s="2"/>
      <c r="T241" s="2"/>
      <c r="U241" s="2"/>
      <c r="V241" s="2"/>
      <c r="W241" s="2"/>
      <c r="X241" s="2"/>
      <c r="Y241" s="2"/>
      <c r="Z241" s="2"/>
    </row>
    <row r="242" spans="1:26" ht="15.75" customHeight="1">
      <c r="A242" s="51"/>
      <c r="B242" s="3"/>
      <c r="C242" s="3"/>
      <c r="D242" s="3"/>
      <c r="E242" s="3"/>
      <c r="F242" s="3"/>
      <c r="G242" s="3"/>
      <c r="H242" s="3"/>
      <c r="I242" s="3"/>
      <c r="J242" s="3"/>
      <c r="K242" s="3"/>
      <c r="L242" s="3"/>
      <c r="M242" s="3"/>
      <c r="N242" s="3"/>
      <c r="O242" s="3"/>
      <c r="P242" s="3"/>
      <c r="Q242" s="2"/>
      <c r="R242" s="2"/>
      <c r="S242" s="2"/>
      <c r="T242" s="2"/>
      <c r="U242" s="2"/>
      <c r="V242" s="2"/>
      <c r="W242" s="2"/>
      <c r="X242" s="2"/>
      <c r="Y242" s="2"/>
      <c r="Z242" s="2"/>
    </row>
    <row r="243" spans="1:26" ht="15.75" customHeight="1">
      <c r="A243" s="51"/>
      <c r="B243" s="3"/>
      <c r="C243" s="3"/>
      <c r="D243" s="3"/>
      <c r="E243" s="3"/>
      <c r="F243" s="3"/>
      <c r="G243" s="3"/>
      <c r="H243" s="3"/>
      <c r="I243" s="3"/>
      <c r="J243" s="3"/>
      <c r="K243" s="3"/>
      <c r="L243" s="3"/>
      <c r="M243" s="3"/>
      <c r="N243" s="3"/>
      <c r="O243" s="3"/>
      <c r="P243" s="3"/>
      <c r="Q243" s="2"/>
      <c r="R243" s="2"/>
      <c r="S243" s="2"/>
      <c r="T243" s="2"/>
      <c r="U243" s="2"/>
      <c r="V243" s="2"/>
      <c r="W243" s="2"/>
      <c r="X243" s="2"/>
      <c r="Y243" s="2"/>
      <c r="Z243" s="2"/>
    </row>
    <row r="244" spans="1:26" ht="15.75" customHeight="1">
      <c r="A244" s="51"/>
      <c r="B244" s="3"/>
      <c r="C244" s="3"/>
      <c r="D244" s="3"/>
      <c r="E244" s="3"/>
      <c r="F244" s="3"/>
      <c r="G244" s="3"/>
      <c r="H244" s="3"/>
      <c r="I244" s="3"/>
      <c r="J244" s="3"/>
      <c r="K244" s="3"/>
      <c r="L244" s="3"/>
      <c r="M244" s="3"/>
      <c r="N244" s="3"/>
      <c r="O244" s="3"/>
      <c r="P244" s="3"/>
      <c r="Q244" s="2"/>
      <c r="R244" s="2"/>
      <c r="S244" s="2"/>
      <c r="T244" s="2"/>
      <c r="U244" s="2"/>
      <c r="V244" s="2"/>
      <c r="W244" s="2"/>
      <c r="X244" s="2"/>
      <c r="Y244" s="2"/>
      <c r="Z244" s="2"/>
    </row>
    <row r="245" spans="1:26" ht="15.75" customHeight="1">
      <c r="A245" s="51"/>
      <c r="B245" s="3"/>
      <c r="C245" s="3"/>
      <c r="D245" s="3"/>
      <c r="E245" s="3"/>
      <c r="F245" s="3"/>
      <c r="G245" s="3"/>
      <c r="H245" s="3"/>
      <c r="I245" s="3"/>
      <c r="J245" s="3"/>
      <c r="K245" s="3"/>
      <c r="L245" s="3"/>
      <c r="M245" s="3"/>
      <c r="N245" s="3"/>
      <c r="O245" s="3"/>
      <c r="P245" s="3"/>
      <c r="Q245" s="2"/>
      <c r="R245" s="2"/>
      <c r="S245" s="2"/>
      <c r="T245" s="2"/>
      <c r="U245" s="2"/>
      <c r="V245" s="2"/>
      <c r="W245" s="2"/>
      <c r="X245" s="2"/>
      <c r="Y245" s="2"/>
      <c r="Z245" s="2"/>
    </row>
    <row r="246" spans="1:26" ht="15.75" customHeight="1">
      <c r="A246" s="51"/>
      <c r="B246" s="3"/>
      <c r="C246" s="3"/>
      <c r="D246" s="3"/>
      <c r="E246" s="3"/>
      <c r="F246" s="3"/>
      <c r="G246" s="3"/>
      <c r="H246" s="3"/>
      <c r="I246" s="3"/>
      <c r="J246" s="3"/>
      <c r="K246" s="3"/>
      <c r="L246" s="3"/>
      <c r="M246" s="3"/>
      <c r="N246" s="3"/>
      <c r="O246" s="3"/>
      <c r="P246" s="3"/>
      <c r="Q246" s="2"/>
      <c r="R246" s="2"/>
      <c r="S246" s="2"/>
      <c r="T246" s="2"/>
      <c r="U246" s="2"/>
      <c r="V246" s="2"/>
      <c r="W246" s="2"/>
      <c r="X246" s="2"/>
      <c r="Y246" s="2"/>
      <c r="Z246" s="2"/>
    </row>
    <row r="247" spans="1:26" ht="15.75" customHeight="1">
      <c r="A247" s="51"/>
      <c r="B247" s="3"/>
      <c r="C247" s="3"/>
      <c r="D247" s="3"/>
      <c r="E247" s="3"/>
      <c r="F247" s="3"/>
      <c r="G247" s="3"/>
      <c r="H247" s="3"/>
      <c r="I247" s="3"/>
      <c r="J247" s="3"/>
      <c r="K247" s="3"/>
      <c r="L247" s="3"/>
      <c r="M247" s="3"/>
      <c r="N247" s="3"/>
      <c r="O247" s="3"/>
      <c r="P247" s="3"/>
      <c r="Q247" s="2"/>
      <c r="R247" s="2"/>
      <c r="S247" s="2"/>
      <c r="T247" s="2"/>
      <c r="U247" s="2"/>
      <c r="V247" s="2"/>
      <c r="W247" s="2"/>
      <c r="X247" s="2"/>
      <c r="Y247" s="2"/>
      <c r="Z247" s="2"/>
    </row>
    <row r="248" spans="1:26" ht="15.75" customHeight="1">
      <c r="A248" s="51"/>
      <c r="B248" s="3"/>
      <c r="C248" s="3"/>
      <c r="D248" s="3"/>
      <c r="E248" s="3"/>
      <c r="F248" s="3"/>
      <c r="G248" s="3"/>
      <c r="H248" s="3"/>
      <c r="I248" s="3"/>
      <c r="J248" s="3"/>
      <c r="K248" s="3"/>
      <c r="L248" s="3"/>
      <c r="M248" s="3"/>
      <c r="N248" s="3"/>
      <c r="O248" s="3"/>
      <c r="P248" s="3"/>
      <c r="Q248" s="2"/>
      <c r="R248" s="2"/>
      <c r="S248" s="2"/>
      <c r="T248" s="2"/>
      <c r="U248" s="2"/>
      <c r="V248" s="2"/>
      <c r="W248" s="2"/>
      <c r="X248" s="2"/>
      <c r="Y248" s="2"/>
      <c r="Z248" s="2"/>
    </row>
    <row r="249" spans="1:26" ht="15.75" customHeight="1">
      <c r="A249" s="51"/>
      <c r="B249" s="3"/>
      <c r="C249" s="3"/>
      <c r="D249" s="3"/>
      <c r="E249" s="3"/>
      <c r="F249" s="3"/>
      <c r="G249" s="3"/>
      <c r="H249" s="3"/>
      <c r="I249" s="3"/>
      <c r="J249" s="3"/>
      <c r="K249" s="3"/>
      <c r="L249" s="3"/>
      <c r="M249" s="3"/>
      <c r="N249" s="3"/>
      <c r="O249" s="3"/>
      <c r="P249" s="3"/>
      <c r="Q249" s="2"/>
      <c r="R249" s="2"/>
      <c r="S249" s="2"/>
      <c r="T249" s="2"/>
      <c r="U249" s="2"/>
      <c r="V249" s="2"/>
      <c r="W249" s="2"/>
      <c r="X249" s="2"/>
      <c r="Y249" s="2"/>
      <c r="Z249" s="2"/>
    </row>
    <row r="250" spans="1:26" ht="15.75" customHeight="1">
      <c r="A250" s="51"/>
      <c r="B250" s="3"/>
      <c r="C250" s="3"/>
      <c r="D250" s="3"/>
      <c r="E250" s="3"/>
      <c r="F250" s="3"/>
      <c r="G250" s="3"/>
      <c r="H250" s="3"/>
      <c r="I250" s="3"/>
      <c r="J250" s="3"/>
      <c r="K250" s="3"/>
      <c r="L250" s="3"/>
      <c r="M250" s="3"/>
      <c r="N250" s="3"/>
      <c r="O250" s="3"/>
      <c r="P250" s="3"/>
      <c r="Q250" s="2"/>
      <c r="R250" s="2"/>
      <c r="S250" s="2"/>
      <c r="T250" s="2"/>
      <c r="U250" s="2"/>
      <c r="V250" s="2"/>
      <c r="W250" s="2"/>
      <c r="X250" s="2"/>
      <c r="Y250" s="2"/>
      <c r="Z250" s="2"/>
    </row>
    <row r="251" spans="1:26" ht="15.75" customHeight="1">
      <c r="A251" s="51"/>
      <c r="B251" s="3"/>
      <c r="C251" s="3"/>
      <c r="D251" s="3"/>
      <c r="E251" s="3"/>
      <c r="F251" s="3"/>
      <c r="G251" s="3"/>
      <c r="H251" s="3"/>
      <c r="I251" s="3"/>
      <c r="J251" s="3"/>
      <c r="K251" s="3"/>
      <c r="L251" s="3"/>
      <c r="M251" s="3"/>
      <c r="N251" s="3"/>
      <c r="O251" s="3"/>
      <c r="P251" s="3"/>
      <c r="Q251" s="2"/>
      <c r="R251" s="2"/>
      <c r="S251" s="2"/>
      <c r="T251" s="2"/>
      <c r="U251" s="2"/>
      <c r="V251" s="2"/>
      <c r="W251" s="2"/>
      <c r="X251" s="2"/>
      <c r="Y251" s="2"/>
      <c r="Z251" s="2"/>
    </row>
    <row r="252" spans="1:26" ht="15.75" customHeight="1">
      <c r="A252" s="51"/>
      <c r="B252" s="3"/>
      <c r="C252" s="3"/>
      <c r="D252" s="3"/>
      <c r="E252" s="3"/>
      <c r="F252" s="3"/>
      <c r="G252" s="3"/>
      <c r="H252" s="3"/>
      <c r="I252" s="3"/>
      <c r="J252" s="3"/>
      <c r="K252" s="3"/>
      <c r="L252" s="3"/>
      <c r="M252" s="3"/>
      <c r="N252" s="3"/>
      <c r="O252" s="3"/>
      <c r="P252" s="3"/>
      <c r="Q252" s="2"/>
      <c r="R252" s="2"/>
      <c r="S252" s="2"/>
      <c r="T252" s="2"/>
      <c r="U252" s="2"/>
      <c r="V252" s="2"/>
      <c r="W252" s="2"/>
      <c r="X252" s="2"/>
      <c r="Y252" s="2"/>
      <c r="Z252" s="2"/>
    </row>
    <row r="253" spans="1:26" ht="15.75" customHeight="1">
      <c r="A253" s="51"/>
      <c r="B253" s="3"/>
      <c r="C253" s="3"/>
      <c r="D253" s="3"/>
      <c r="E253" s="3"/>
      <c r="F253" s="3"/>
      <c r="G253" s="3"/>
      <c r="H253" s="3"/>
      <c r="I253" s="3"/>
      <c r="J253" s="3"/>
      <c r="K253" s="3"/>
      <c r="L253" s="3"/>
      <c r="M253" s="3"/>
      <c r="N253" s="3"/>
      <c r="O253" s="3"/>
      <c r="P253" s="3"/>
      <c r="Q253" s="2"/>
      <c r="R253" s="2"/>
      <c r="S253" s="2"/>
      <c r="T253" s="2"/>
      <c r="U253" s="2"/>
      <c r="V253" s="2"/>
      <c r="W253" s="2"/>
      <c r="X253" s="2"/>
      <c r="Y253" s="2"/>
      <c r="Z253" s="2"/>
    </row>
    <row r="254" spans="1:26" ht="15.75" customHeight="1">
      <c r="A254" s="51"/>
      <c r="B254" s="3"/>
      <c r="C254" s="3"/>
      <c r="D254" s="3"/>
      <c r="E254" s="3"/>
      <c r="F254" s="3"/>
      <c r="G254" s="3"/>
      <c r="H254" s="3"/>
      <c r="I254" s="3"/>
      <c r="J254" s="3"/>
      <c r="K254" s="3"/>
      <c r="L254" s="3"/>
      <c r="M254" s="3"/>
      <c r="N254" s="3"/>
      <c r="O254" s="3"/>
      <c r="P254" s="3"/>
      <c r="Q254" s="2"/>
      <c r="R254" s="2"/>
      <c r="S254" s="2"/>
      <c r="T254" s="2"/>
      <c r="U254" s="2"/>
      <c r="V254" s="2"/>
      <c r="W254" s="2"/>
      <c r="X254" s="2"/>
      <c r="Y254" s="2"/>
      <c r="Z254" s="2"/>
    </row>
    <row r="255" spans="1:26" ht="15.75" customHeight="1">
      <c r="A255" s="51"/>
      <c r="B255" s="3"/>
      <c r="C255" s="3"/>
      <c r="D255" s="3"/>
      <c r="E255" s="3"/>
      <c r="F255" s="3"/>
      <c r="G255" s="3"/>
      <c r="H255" s="3"/>
      <c r="I255" s="3"/>
      <c r="J255" s="3"/>
      <c r="K255" s="3"/>
      <c r="L255" s="3"/>
      <c r="M255" s="3"/>
      <c r="N255" s="3"/>
      <c r="O255" s="3"/>
      <c r="P255" s="3"/>
      <c r="Q255" s="2"/>
      <c r="R255" s="2"/>
      <c r="S255" s="2"/>
      <c r="T255" s="2"/>
      <c r="U255" s="2"/>
      <c r="V255" s="2"/>
      <c r="W255" s="2"/>
      <c r="X255" s="2"/>
      <c r="Y255" s="2"/>
      <c r="Z255" s="2"/>
    </row>
    <row r="256" spans="1:26" ht="15.75" customHeight="1">
      <c r="A256" s="51"/>
      <c r="B256" s="3"/>
      <c r="C256" s="3"/>
      <c r="D256" s="3"/>
      <c r="E256" s="3"/>
      <c r="F256" s="3"/>
      <c r="G256" s="3"/>
      <c r="H256" s="3"/>
      <c r="I256" s="3"/>
      <c r="J256" s="3"/>
      <c r="K256" s="3"/>
      <c r="L256" s="3"/>
      <c r="M256" s="3"/>
      <c r="N256" s="3"/>
      <c r="O256" s="3"/>
      <c r="P256" s="3"/>
      <c r="Q256" s="2"/>
      <c r="R256" s="2"/>
      <c r="S256" s="2"/>
      <c r="T256" s="2"/>
      <c r="U256" s="2"/>
      <c r="V256" s="2"/>
      <c r="W256" s="2"/>
      <c r="X256" s="2"/>
      <c r="Y256" s="2"/>
      <c r="Z256" s="2"/>
    </row>
    <row r="257" spans="1:26" ht="15.75" customHeight="1">
      <c r="A257" s="51"/>
      <c r="B257" s="3"/>
      <c r="C257" s="3"/>
      <c r="D257" s="3"/>
      <c r="E257" s="3"/>
      <c r="F257" s="3"/>
      <c r="G257" s="3"/>
      <c r="H257" s="3"/>
      <c r="I257" s="3"/>
      <c r="J257" s="3"/>
      <c r="K257" s="3"/>
      <c r="L257" s="3"/>
      <c r="M257" s="3"/>
      <c r="N257" s="3"/>
      <c r="O257" s="3"/>
      <c r="P257" s="3"/>
      <c r="Q257" s="2"/>
      <c r="R257" s="2"/>
      <c r="S257" s="2"/>
      <c r="T257" s="2"/>
      <c r="U257" s="2"/>
      <c r="V257" s="2"/>
      <c r="W257" s="2"/>
      <c r="X257" s="2"/>
      <c r="Y257" s="2"/>
      <c r="Z257" s="2"/>
    </row>
    <row r="258" spans="1:26" ht="15.75" customHeight="1">
      <c r="A258" s="51"/>
      <c r="B258" s="3"/>
      <c r="C258" s="3"/>
      <c r="D258" s="3"/>
      <c r="E258" s="3"/>
      <c r="F258" s="3"/>
      <c r="G258" s="3"/>
      <c r="H258" s="3"/>
      <c r="I258" s="3"/>
      <c r="J258" s="3"/>
      <c r="K258" s="3"/>
      <c r="L258" s="3"/>
      <c r="M258" s="3"/>
      <c r="N258" s="3"/>
      <c r="O258" s="3"/>
      <c r="P258" s="3"/>
      <c r="Q258" s="2"/>
      <c r="R258" s="2"/>
      <c r="S258" s="2"/>
      <c r="T258" s="2"/>
      <c r="U258" s="2"/>
      <c r="V258" s="2"/>
      <c r="W258" s="2"/>
      <c r="X258" s="2"/>
      <c r="Y258" s="2"/>
      <c r="Z258" s="2"/>
    </row>
    <row r="259" spans="1:26" ht="15.75" customHeight="1">
      <c r="A259" s="51"/>
      <c r="B259" s="3"/>
      <c r="C259" s="3"/>
      <c r="D259" s="3"/>
      <c r="E259" s="3"/>
      <c r="F259" s="3"/>
      <c r="G259" s="3"/>
      <c r="H259" s="3"/>
      <c r="I259" s="3"/>
      <c r="J259" s="3"/>
      <c r="K259" s="3"/>
      <c r="L259" s="3"/>
      <c r="M259" s="3"/>
      <c r="N259" s="3"/>
      <c r="O259" s="3"/>
      <c r="P259" s="3"/>
      <c r="Q259" s="2"/>
      <c r="R259" s="2"/>
      <c r="S259" s="2"/>
      <c r="T259" s="2"/>
      <c r="U259" s="2"/>
      <c r="V259" s="2"/>
      <c r="W259" s="2"/>
      <c r="X259" s="2"/>
      <c r="Y259" s="2"/>
      <c r="Z259" s="2"/>
    </row>
    <row r="260" spans="1:26" ht="15.75" customHeight="1">
      <c r="A260" s="51"/>
      <c r="B260" s="3"/>
      <c r="C260" s="3"/>
      <c r="D260" s="3"/>
      <c r="E260" s="3"/>
      <c r="F260" s="3"/>
      <c r="G260" s="3"/>
      <c r="H260" s="3"/>
      <c r="I260" s="3"/>
      <c r="J260" s="3"/>
      <c r="K260" s="3"/>
      <c r="L260" s="3"/>
      <c r="M260" s="3"/>
      <c r="N260" s="3"/>
      <c r="O260" s="3"/>
      <c r="P260" s="3"/>
      <c r="Q260" s="2"/>
      <c r="R260" s="2"/>
      <c r="S260" s="2"/>
      <c r="T260" s="2"/>
      <c r="U260" s="2"/>
      <c r="V260" s="2"/>
      <c r="W260" s="2"/>
      <c r="X260" s="2"/>
      <c r="Y260" s="2"/>
      <c r="Z260" s="2"/>
    </row>
    <row r="261" spans="1:26" ht="15.75" customHeight="1">
      <c r="A261" s="51"/>
      <c r="B261" s="3"/>
      <c r="C261" s="3"/>
      <c r="D261" s="3"/>
      <c r="E261" s="3"/>
      <c r="F261" s="3"/>
      <c r="G261" s="3"/>
      <c r="H261" s="3"/>
      <c r="I261" s="3"/>
      <c r="J261" s="3"/>
      <c r="K261" s="3"/>
      <c r="L261" s="3"/>
      <c r="M261" s="3"/>
      <c r="N261" s="3"/>
      <c r="O261" s="3"/>
      <c r="P261" s="3"/>
      <c r="Q261" s="2"/>
      <c r="R261" s="2"/>
      <c r="S261" s="2"/>
      <c r="T261" s="2"/>
      <c r="U261" s="2"/>
      <c r="V261" s="2"/>
      <c r="W261" s="2"/>
      <c r="X261" s="2"/>
      <c r="Y261" s="2"/>
      <c r="Z261" s="2"/>
    </row>
    <row r="262" spans="1:26" ht="15.75" customHeight="1">
      <c r="A262" s="51"/>
      <c r="B262" s="3"/>
      <c r="C262" s="3"/>
      <c r="D262" s="3"/>
      <c r="E262" s="3"/>
      <c r="F262" s="3"/>
      <c r="G262" s="3"/>
      <c r="H262" s="3"/>
      <c r="I262" s="3"/>
      <c r="J262" s="3"/>
      <c r="K262" s="3"/>
      <c r="L262" s="3"/>
      <c r="M262" s="3"/>
      <c r="N262" s="3"/>
      <c r="O262" s="3"/>
      <c r="P262" s="3"/>
      <c r="Q262" s="2"/>
      <c r="R262" s="2"/>
      <c r="S262" s="2"/>
      <c r="T262" s="2"/>
      <c r="U262" s="2"/>
      <c r="V262" s="2"/>
      <c r="W262" s="2"/>
      <c r="X262" s="2"/>
      <c r="Y262" s="2"/>
      <c r="Z262" s="2"/>
    </row>
    <row r="263" spans="1:26" ht="15.75" customHeight="1">
      <c r="A263" s="51"/>
      <c r="B263" s="3"/>
      <c r="C263" s="3"/>
      <c r="D263" s="3"/>
      <c r="E263" s="3"/>
      <c r="F263" s="3"/>
      <c r="G263" s="3"/>
      <c r="H263" s="3"/>
      <c r="I263" s="3"/>
      <c r="J263" s="3"/>
      <c r="K263" s="3"/>
      <c r="L263" s="3"/>
      <c r="M263" s="3"/>
      <c r="N263" s="3"/>
      <c r="O263" s="3"/>
      <c r="P263" s="3"/>
      <c r="Q263" s="2"/>
      <c r="R263" s="2"/>
      <c r="S263" s="2"/>
      <c r="T263" s="2"/>
      <c r="U263" s="2"/>
      <c r="V263" s="2"/>
      <c r="W263" s="2"/>
      <c r="X263" s="2"/>
      <c r="Y263" s="2"/>
      <c r="Z263" s="2"/>
    </row>
    <row r="264" spans="1:26" ht="15.75" customHeight="1">
      <c r="A264" s="51"/>
      <c r="B264" s="3"/>
      <c r="C264" s="3"/>
      <c r="D264" s="3"/>
      <c r="E264" s="3"/>
      <c r="F264" s="3"/>
      <c r="G264" s="3"/>
      <c r="H264" s="3"/>
      <c r="I264" s="3"/>
      <c r="J264" s="3"/>
      <c r="K264" s="3"/>
      <c r="L264" s="3"/>
      <c r="M264" s="3"/>
      <c r="N264" s="3"/>
      <c r="O264" s="3"/>
      <c r="P264" s="3"/>
      <c r="Q264" s="2"/>
      <c r="R264" s="2"/>
      <c r="S264" s="2"/>
      <c r="T264" s="2"/>
      <c r="U264" s="2"/>
      <c r="V264" s="2"/>
      <c r="W264" s="2"/>
      <c r="X264" s="2"/>
      <c r="Y264" s="2"/>
      <c r="Z264" s="2"/>
    </row>
    <row r="265" spans="1:26" ht="15.75" customHeight="1">
      <c r="A265" s="51"/>
      <c r="B265" s="3"/>
      <c r="C265" s="3"/>
      <c r="D265" s="3"/>
      <c r="E265" s="3"/>
      <c r="F265" s="3"/>
      <c r="G265" s="3"/>
      <c r="H265" s="3"/>
      <c r="I265" s="3"/>
      <c r="J265" s="3"/>
      <c r="K265" s="3"/>
      <c r="L265" s="3"/>
      <c r="M265" s="3"/>
      <c r="N265" s="3"/>
      <c r="O265" s="3"/>
      <c r="P265" s="3"/>
      <c r="Q265" s="2"/>
      <c r="R265" s="2"/>
      <c r="S265" s="2"/>
      <c r="T265" s="2"/>
      <c r="U265" s="2"/>
      <c r="V265" s="2"/>
      <c r="W265" s="2"/>
      <c r="X265" s="2"/>
      <c r="Y265" s="2"/>
      <c r="Z265" s="2"/>
    </row>
    <row r="266" spans="1:26" ht="15.75" customHeight="1">
      <c r="A266" s="51"/>
      <c r="B266" s="3"/>
      <c r="C266" s="3"/>
      <c r="D266" s="3"/>
      <c r="E266" s="3"/>
      <c r="F266" s="3"/>
      <c r="G266" s="3"/>
      <c r="H266" s="3"/>
      <c r="I266" s="3"/>
      <c r="J266" s="3"/>
      <c r="K266" s="3"/>
      <c r="L266" s="3"/>
      <c r="M266" s="3"/>
      <c r="N266" s="3"/>
      <c r="O266" s="3"/>
      <c r="P266" s="3"/>
      <c r="Q266" s="2"/>
      <c r="R266" s="2"/>
      <c r="S266" s="2"/>
      <c r="T266" s="2"/>
      <c r="U266" s="2"/>
      <c r="V266" s="2"/>
      <c r="W266" s="2"/>
      <c r="X266" s="2"/>
      <c r="Y266" s="2"/>
      <c r="Z266" s="2"/>
    </row>
    <row r="267" spans="1:26" ht="15.75" customHeight="1">
      <c r="A267" s="51"/>
      <c r="B267" s="3"/>
      <c r="C267" s="3"/>
      <c r="D267" s="3"/>
      <c r="E267" s="3"/>
      <c r="F267" s="3"/>
      <c r="G267" s="3"/>
      <c r="H267" s="3"/>
      <c r="I267" s="3"/>
      <c r="J267" s="3"/>
      <c r="K267" s="3"/>
      <c r="L267" s="3"/>
      <c r="M267" s="3"/>
      <c r="N267" s="3"/>
      <c r="O267" s="3"/>
      <c r="P267" s="3"/>
      <c r="Q267" s="2"/>
      <c r="R267" s="2"/>
      <c r="S267" s="2"/>
      <c r="T267" s="2"/>
      <c r="U267" s="2"/>
      <c r="V267" s="2"/>
      <c r="W267" s="2"/>
      <c r="X267" s="2"/>
      <c r="Y267" s="2"/>
      <c r="Z267" s="2"/>
    </row>
    <row r="268" spans="1:26" ht="15.75" customHeight="1">
      <c r="A268" s="51"/>
      <c r="B268" s="3"/>
      <c r="C268" s="3"/>
      <c r="D268" s="3"/>
      <c r="E268" s="3"/>
      <c r="F268" s="3"/>
      <c r="G268" s="3"/>
      <c r="H268" s="3"/>
      <c r="I268" s="3"/>
      <c r="J268" s="3"/>
      <c r="K268" s="3"/>
      <c r="L268" s="3"/>
      <c r="M268" s="3"/>
      <c r="N268" s="3"/>
      <c r="O268" s="3"/>
      <c r="P268" s="3"/>
      <c r="Q268" s="2"/>
      <c r="R268" s="2"/>
      <c r="S268" s="2"/>
      <c r="T268" s="2"/>
      <c r="U268" s="2"/>
      <c r="V268" s="2"/>
      <c r="W268" s="2"/>
      <c r="X268" s="2"/>
      <c r="Y268" s="2"/>
      <c r="Z268" s="2"/>
    </row>
    <row r="269" spans="1:26" ht="15.75" customHeight="1">
      <c r="A269" s="51"/>
      <c r="B269" s="3"/>
      <c r="C269" s="3"/>
      <c r="D269" s="3"/>
      <c r="E269" s="3"/>
      <c r="F269" s="3"/>
      <c r="G269" s="3"/>
      <c r="H269" s="3"/>
      <c r="I269" s="3"/>
      <c r="J269" s="3"/>
      <c r="K269" s="3"/>
      <c r="L269" s="3"/>
      <c r="M269" s="3"/>
      <c r="N269" s="3"/>
      <c r="O269" s="3"/>
      <c r="P269" s="3"/>
      <c r="Q269" s="2"/>
      <c r="R269" s="2"/>
      <c r="S269" s="2"/>
      <c r="T269" s="2"/>
      <c r="U269" s="2"/>
      <c r="V269" s="2"/>
      <c r="W269" s="2"/>
      <c r="X269" s="2"/>
      <c r="Y269" s="2"/>
      <c r="Z269" s="2"/>
    </row>
    <row r="270" spans="1:26" ht="15.75" customHeight="1">
      <c r="A270" s="51"/>
      <c r="B270" s="3"/>
      <c r="C270" s="3"/>
      <c r="D270" s="3"/>
      <c r="E270" s="3"/>
      <c r="F270" s="3"/>
      <c r="G270" s="3"/>
      <c r="H270" s="3"/>
      <c r="I270" s="3"/>
      <c r="J270" s="3"/>
      <c r="K270" s="3"/>
      <c r="L270" s="3"/>
      <c r="M270" s="3"/>
      <c r="N270" s="3"/>
      <c r="O270" s="3"/>
      <c r="P270" s="3"/>
      <c r="Q270" s="2"/>
      <c r="R270" s="2"/>
      <c r="S270" s="2"/>
      <c r="T270" s="2"/>
      <c r="U270" s="2"/>
      <c r="V270" s="2"/>
      <c r="W270" s="2"/>
      <c r="X270" s="2"/>
      <c r="Y270" s="2"/>
      <c r="Z270" s="2"/>
    </row>
    <row r="271" spans="1:26" ht="15.75" customHeight="1">
      <c r="A271" s="51"/>
      <c r="B271" s="3"/>
      <c r="C271" s="3"/>
      <c r="D271" s="3"/>
      <c r="E271" s="3"/>
      <c r="F271" s="3"/>
      <c r="G271" s="3"/>
      <c r="H271" s="3"/>
      <c r="I271" s="3"/>
      <c r="J271" s="3"/>
      <c r="K271" s="3"/>
      <c r="L271" s="3"/>
      <c r="M271" s="3"/>
      <c r="N271" s="3"/>
      <c r="O271" s="3"/>
      <c r="P271" s="3"/>
      <c r="Q271" s="2"/>
      <c r="R271" s="2"/>
      <c r="S271" s="2"/>
      <c r="T271" s="2"/>
      <c r="U271" s="2"/>
      <c r="V271" s="2"/>
      <c r="W271" s="2"/>
      <c r="X271" s="2"/>
      <c r="Y271" s="2"/>
      <c r="Z271" s="2"/>
    </row>
    <row r="272" spans="1:26" ht="15.75" customHeight="1">
      <c r="A272" s="51"/>
      <c r="B272" s="3"/>
      <c r="C272" s="3"/>
      <c r="D272" s="3"/>
      <c r="E272" s="3"/>
      <c r="F272" s="3"/>
      <c r="G272" s="3"/>
      <c r="H272" s="3"/>
      <c r="I272" s="3"/>
      <c r="J272" s="3"/>
      <c r="K272" s="3"/>
      <c r="L272" s="3"/>
      <c r="M272" s="3"/>
      <c r="N272" s="3"/>
      <c r="O272" s="3"/>
      <c r="P272" s="3"/>
      <c r="Q272" s="2"/>
      <c r="R272" s="2"/>
      <c r="S272" s="2"/>
      <c r="T272" s="2"/>
      <c r="U272" s="2"/>
      <c r="V272" s="2"/>
      <c r="W272" s="2"/>
      <c r="X272" s="2"/>
      <c r="Y272" s="2"/>
      <c r="Z272" s="2"/>
    </row>
    <row r="273" spans="1:26" ht="15.75" customHeight="1">
      <c r="A273" s="51"/>
      <c r="B273" s="3"/>
      <c r="C273" s="3"/>
      <c r="D273" s="3"/>
      <c r="E273" s="3"/>
      <c r="F273" s="3"/>
      <c r="G273" s="3"/>
      <c r="H273" s="3"/>
      <c r="I273" s="3"/>
      <c r="J273" s="3"/>
      <c r="K273" s="3"/>
      <c r="L273" s="3"/>
      <c r="M273" s="3"/>
      <c r="N273" s="3"/>
      <c r="O273" s="3"/>
      <c r="P273" s="3"/>
      <c r="Q273" s="2"/>
      <c r="R273" s="2"/>
      <c r="S273" s="2"/>
      <c r="T273" s="2"/>
      <c r="U273" s="2"/>
      <c r="V273" s="2"/>
      <c r="W273" s="2"/>
      <c r="X273" s="2"/>
      <c r="Y273" s="2"/>
      <c r="Z273" s="2"/>
    </row>
    <row r="274" spans="1:26" ht="15.75" customHeight="1">
      <c r="A274" s="51"/>
      <c r="B274" s="3"/>
      <c r="C274" s="3"/>
      <c r="D274" s="3"/>
      <c r="E274" s="3"/>
      <c r="F274" s="3"/>
      <c r="G274" s="3"/>
      <c r="H274" s="3"/>
      <c r="I274" s="3"/>
      <c r="J274" s="3"/>
      <c r="K274" s="3"/>
      <c r="L274" s="3"/>
      <c r="M274" s="3"/>
      <c r="N274" s="3"/>
      <c r="O274" s="3"/>
      <c r="P274" s="3"/>
      <c r="Q274" s="2"/>
      <c r="R274" s="2"/>
      <c r="S274" s="2"/>
      <c r="T274" s="2"/>
      <c r="U274" s="2"/>
      <c r="V274" s="2"/>
      <c r="W274" s="2"/>
      <c r="X274" s="2"/>
      <c r="Y274" s="2"/>
      <c r="Z274" s="2"/>
    </row>
    <row r="275" spans="1:26" ht="15.75" customHeight="1">
      <c r="A275" s="51"/>
      <c r="B275" s="3"/>
      <c r="C275" s="3"/>
      <c r="D275" s="3"/>
      <c r="E275" s="3"/>
      <c r="F275" s="3"/>
      <c r="G275" s="3"/>
      <c r="H275" s="3"/>
      <c r="I275" s="3"/>
      <c r="J275" s="3"/>
      <c r="K275" s="3"/>
      <c r="L275" s="3"/>
      <c r="M275" s="3"/>
      <c r="N275" s="3"/>
      <c r="O275" s="3"/>
      <c r="P275" s="3"/>
      <c r="Q275" s="2"/>
      <c r="R275" s="2"/>
      <c r="S275" s="2"/>
      <c r="T275" s="2"/>
      <c r="U275" s="2"/>
      <c r="V275" s="2"/>
      <c r="W275" s="2"/>
      <c r="X275" s="2"/>
      <c r="Y275" s="2"/>
      <c r="Z275" s="2"/>
    </row>
    <row r="276" spans="1:26" ht="15.75" customHeight="1">
      <c r="A276" s="51"/>
      <c r="B276" s="3"/>
      <c r="C276" s="3"/>
      <c r="D276" s="3"/>
      <c r="E276" s="3"/>
      <c r="F276" s="3"/>
      <c r="G276" s="3"/>
      <c r="H276" s="3"/>
      <c r="I276" s="3"/>
      <c r="J276" s="3"/>
      <c r="K276" s="3"/>
      <c r="L276" s="3"/>
      <c r="M276" s="3"/>
      <c r="N276" s="3"/>
      <c r="O276" s="3"/>
      <c r="P276" s="3"/>
      <c r="Q276" s="2"/>
      <c r="R276" s="2"/>
      <c r="S276" s="2"/>
      <c r="T276" s="2"/>
      <c r="U276" s="2"/>
      <c r="V276" s="2"/>
      <c r="W276" s="2"/>
      <c r="X276" s="2"/>
      <c r="Y276" s="2"/>
      <c r="Z276" s="2"/>
    </row>
    <row r="277" spans="1:26" ht="15.75" customHeight="1">
      <c r="A277" s="51"/>
      <c r="B277" s="3"/>
      <c r="C277" s="3"/>
      <c r="D277" s="3"/>
      <c r="E277" s="3"/>
      <c r="F277" s="3"/>
      <c r="G277" s="3"/>
      <c r="H277" s="3"/>
      <c r="I277" s="3"/>
      <c r="J277" s="3"/>
      <c r="K277" s="3"/>
      <c r="L277" s="3"/>
      <c r="M277" s="3"/>
      <c r="N277" s="3"/>
      <c r="O277" s="3"/>
      <c r="P277" s="3"/>
      <c r="Q277" s="2"/>
      <c r="R277" s="2"/>
      <c r="S277" s="2"/>
      <c r="T277" s="2"/>
      <c r="U277" s="2"/>
      <c r="V277" s="2"/>
      <c r="W277" s="2"/>
      <c r="X277" s="2"/>
      <c r="Y277" s="2"/>
      <c r="Z277" s="2"/>
    </row>
    <row r="278" spans="1:26" ht="15.75" customHeight="1">
      <c r="A278" s="51"/>
      <c r="B278" s="3"/>
      <c r="C278" s="3"/>
      <c r="D278" s="3"/>
      <c r="E278" s="3"/>
      <c r="F278" s="3"/>
      <c r="G278" s="3"/>
      <c r="H278" s="3"/>
      <c r="I278" s="3"/>
      <c r="J278" s="3"/>
      <c r="K278" s="3"/>
      <c r="L278" s="3"/>
      <c r="M278" s="3"/>
      <c r="N278" s="3"/>
      <c r="O278" s="3"/>
      <c r="P278" s="3"/>
      <c r="Q278" s="2"/>
      <c r="R278" s="2"/>
      <c r="S278" s="2"/>
      <c r="T278" s="2"/>
      <c r="U278" s="2"/>
      <c r="V278" s="2"/>
      <c r="W278" s="2"/>
      <c r="X278" s="2"/>
      <c r="Y278" s="2"/>
      <c r="Z278" s="2"/>
    </row>
    <row r="279" spans="1:26" ht="15.75" customHeight="1">
      <c r="A279" s="51"/>
      <c r="B279" s="3"/>
      <c r="C279" s="3"/>
      <c r="D279" s="3"/>
      <c r="E279" s="3"/>
      <c r="F279" s="3"/>
      <c r="G279" s="3"/>
      <c r="H279" s="3"/>
      <c r="I279" s="3"/>
      <c r="J279" s="3"/>
      <c r="K279" s="3"/>
      <c r="L279" s="3"/>
      <c r="M279" s="3"/>
      <c r="N279" s="3"/>
      <c r="O279" s="3"/>
      <c r="P279" s="3"/>
      <c r="Q279" s="2"/>
      <c r="R279" s="2"/>
      <c r="S279" s="2"/>
      <c r="T279" s="2"/>
      <c r="U279" s="2"/>
      <c r="V279" s="2"/>
      <c r="W279" s="2"/>
      <c r="X279" s="2"/>
      <c r="Y279" s="2"/>
      <c r="Z279" s="2"/>
    </row>
    <row r="280" spans="1:26" ht="15.75" customHeight="1">
      <c r="A280" s="51"/>
      <c r="B280" s="3"/>
      <c r="C280" s="3"/>
      <c r="D280" s="3"/>
      <c r="E280" s="3"/>
      <c r="F280" s="3"/>
      <c r="G280" s="3"/>
      <c r="H280" s="3"/>
      <c r="I280" s="3"/>
      <c r="J280" s="3"/>
      <c r="K280" s="3"/>
      <c r="L280" s="3"/>
      <c r="M280" s="3"/>
      <c r="N280" s="3"/>
      <c r="O280" s="3"/>
      <c r="P280" s="3"/>
      <c r="Q280" s="2"/>
      <c r="R280" s="2"/>
      <c r="S280" s="2"/>
      <c r="T280" s="2"/>
      <c r="U280" s="2"/>
      <c r="V280" s="2"/>
      <c r="W280" s="2"/>
      <c r="X280" s="2"/>
      <c r="Y280" s="2"/>
      <c r="Z280" s="2"/>
    </row>
    <row r="281" spans="1:26" ht="15.75" customHeight="1">
      <c r="A281" s="51"/>
      <c r="B281" s="3"/>
      <c r="C281" s="3"/>
      <c r="D281" s="3"/>
      <c r="E281" s="3"/>
      <c r="F281" s="3"/>
      <c r="G281" s="3"/>
      <c r="H281" s="3"/>
      <c r="I281" s="3"/>
      <c r="J281" s="3"/>
      <c r="K281" s="3"/>
      <c r="L281" s="3"/>
      <c r="M281" s="3"/>
      <c r="N281" s="3"/>
      <c r="O281" s="3"/>
      <c r="P281" s="3"/>
      <c r="Q281" s="2"/>
      <c r="R281" s="2"/>
      <c r="S281" s="2"/>
      <c r="T281" s="2"/>
      <c r="U281" s="2"/>
      <c r="V281" s="2"/>
      <c r="W281" s="2"/>
      <c r="X281" s="2"/>
      <c r="Y281" s="2"/>
      <c r="Z281" s="2"/>
    </row>
    <row r="282" spans="1:26" ht="15.75" customHeight="1">
      <c r="A282" s="51"/>
      <c r="B282" s="3"/>
      <c r="C282" s="3"/>
      <c r="D282" s="3"/>
      <c r="E282" s="3"/>
      <c r="F282" s="3"/>
      <c r="G282" s="3"/>
      <c r="H282" s="3"/>
      <c r="I282" s="3"/>
      <c r="J282" s="3"/>
      <c r="K282" s="3"/>
      <c r="L282" s="3"/>
      <c r="M282" s="3"/>
      <c r="N282" s="3"/>
      <c r="O282" s="3"/>
      <c r="P282" s="3"/>
      <c r="Q282" s="2"/>
      <c r="R282" s="2"/>
      <c r="S282" s="2"/>
      <c r="T282" s="2"/>
      <c r="U282" s="2"/>
      <c r="V282" s="2"/>
      <c r="W282" s="2"/>
      <c r="X282" s="2"/>
      <c r="Y282" s="2"/>
      <c r="Z282" s="2"/>
    </row>
    <row r="283" spans="1:26" ht="15.75" customHeight="1">
      <c r="A283" s="51"/>
      <c r="B283" s="3"/>
      <c r="C283" s="3"/>
      <c r="D283" s="3"/>
      <c r="E283" s="3"/>
      <c r="F283" s="3"/>
      <c r="G283" s="3"/>
      <c r="H283" s="3"/>
      <c r="I283" s="3"/>
      <c r="J283" s="3"/>
      <c r="K283" s="3"/>
      <c r="L283" s="3"/>
      <c r="M283" s="3"/>
      <c r="N283" s="3"/>
      <c r="O283" s="3"/>
      <c r="P283" s="3"/>
      <c r="Q283" s="2"/>
      <c r="R283" s="2"/>
      <c r="S283" s="2"/>
      <c r="T283" s="2"/>
      <c r="U283" s="2"/>
      <c r="V283" s="2"/>
      <c r="W283" s="2"/>
      <c r="X283" s="2"/>
      <c r="Y283" s="2"/>
      <c r="Z283" s="2"/>
    </row>
    <row r="284" spans="1:26" ht="15.75" customHeight="1">
      <c r="A284" s="5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5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5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5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5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5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5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5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5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5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5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5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5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5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5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5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5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5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5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5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5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5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5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5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5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5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5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5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5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5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5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5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5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5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5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5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5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5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5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5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5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5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5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5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5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5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5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5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5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5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5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5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5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5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5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5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5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5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5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5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5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5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5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5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5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5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5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5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5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5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5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5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5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5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5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5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5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5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5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5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5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5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5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5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5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5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5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5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5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5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5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5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5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5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5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5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5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5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5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5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5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5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5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5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5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5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5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5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5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5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5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5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5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5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5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5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5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5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5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5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5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5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5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5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5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5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5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5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5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5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5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5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5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5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5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5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5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5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5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5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5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5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5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5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5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5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5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5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5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5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5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5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5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5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5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5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5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5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5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5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5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5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5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5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5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5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5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5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5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5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5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5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5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5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5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5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5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5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5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5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5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5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5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5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5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5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5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5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5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5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5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5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5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5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5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5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5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5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5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5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5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5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5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5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5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5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5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5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5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5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5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5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5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5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5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5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5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5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5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5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5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5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5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5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5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5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5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5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5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5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5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5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5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5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5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5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5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5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5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5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5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5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5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5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5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5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5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5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5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5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5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5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5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5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5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5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5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5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5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5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5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5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5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5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5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5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5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5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5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5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5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5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5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5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5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5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5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5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5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5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5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5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5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5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5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5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5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5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5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5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5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5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5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5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5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5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5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5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5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5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5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5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5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5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5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5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5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5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5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5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5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5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5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5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5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5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5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5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5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5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5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5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5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5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5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5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5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5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5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5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5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5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5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5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5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5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5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5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5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5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5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5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5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5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5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5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5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5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5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5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5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5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5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5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5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5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5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5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5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5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5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5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5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5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5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5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5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5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5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5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5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5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5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5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5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5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5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5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5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5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5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5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5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5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5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5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5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5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5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5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5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5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5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5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5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5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5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5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5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5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5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5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5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5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5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5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5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5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5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5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5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5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5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5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5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5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5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5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5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5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5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5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5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5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5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5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5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5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5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5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5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5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5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5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5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5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5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5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5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5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5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5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5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5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5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5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5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5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5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5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5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5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5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5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5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5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5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5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5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5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5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5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5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5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5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5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5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5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5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5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5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5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5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5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5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5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5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5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5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5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5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5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5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5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5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5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5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5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5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5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5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5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5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5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5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5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5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5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5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5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5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5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5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5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5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5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5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5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5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5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5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5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5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5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5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5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5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5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5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5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5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5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5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5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5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5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5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5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5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5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5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5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5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5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5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5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5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5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5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5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5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5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5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5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5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5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5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5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5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5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5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5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5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5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5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5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5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5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5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5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5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5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5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5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5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5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5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5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5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5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5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5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5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5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5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5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5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5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5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5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5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5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5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5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5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5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5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5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5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5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5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5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5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5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5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5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5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5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5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5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5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5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5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5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5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5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5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5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5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5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5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5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5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5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5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5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5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5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5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5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5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5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5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5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5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5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5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5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5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5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5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5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5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5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5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5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5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5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5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5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5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5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5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5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5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5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5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5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5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5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5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5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5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5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5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5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5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5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5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5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5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5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5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5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5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5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5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5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5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5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5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5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5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5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5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5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5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5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5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5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5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5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5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5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5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5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5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5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5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5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5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5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5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5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5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5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5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5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5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5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5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5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5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5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5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5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5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5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5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5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5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5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5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5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5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5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5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autoFilter ref="B21:G84"/>
  <mergeCells count="30">
    <mergeCell ref="A46:A47"/>
    <mergeCell ref="H75:H76"/>
    <mergeCell ref="I75:I76"/>
    <mergeCell ref="C40:D40"/>
    <mergeCell ref="C53:D53"/>
    <mergeCell ref="A54:A57"/>
    <mergeCell ref="A60:A61"/>
    <mergeCell ref="A62:A64"/>
    <mergeCell ref="C68:D68"/>
    <mergeCell ref="A69:A77"/>
    <mergeCell ref="A19:L19"/>
    <mergeCell ref="A20:L20"/>
    <mergeCell ref="C21:D21"/>
    <mergeCell ref="A22:A36"/>
    <mergeCell ref="A41:A45"/>
    <mergeCell ref="A13:I13"/>
    <mergeCell ref="A14:L14"/>
    <mergeCell ref="A15:L15"/>
    <mergeCell ref="C16:D16"/>
    <mergeCell ref="B18:I18"/>
    <mergeCell ref="C6:D6"/>
    <mergeCell ref="A7:A8"/>
    <mergeCell ref="A9:A10"/>
    <mergeCell ref="B9:B10"/>
    <mergeCell ref="A11:A12"/>
    <mergeCell ref="A1:L1"/>
    <mergeCell ref="A2:L2"/>
    <mergeCell ref="A3:L3"/>
    <mergeCell ref="A4:L4"/>
    <mergeCell ref="A5:L5"/>
  </mergeCells>
  <hyperlinks>
    <hyperlink ref="I22" r:id="rId1"/>
    <hyperlink ref="I34" r:id="rId2"/>
    <hyperlink ref="I54" r:id="rId3"/>
    <hyperlink ref="I55" r:id="rId4"/>
  </hyperlinks>
  <printOptions horizontalCentered="1"/>
  <pageMargins left="0.39370078740157483" right="0.39370078740157483" top="0.39370078740157483" bottom="0.39370078740157483" header="0" footer="0"/>
  <pageSetup orientation="landscape"/>
  <rowBreaks count="4" manualBreakCount="4">
    <brk id="17" man="1"/>
    <brk id="50" man="1"/>
    <brk id="67" man="1"/>
    <brk id="36" man="1"/>
  </rowBreaks>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1000"/>
  <sheetViews>
    <sheetView showGridLines="0" workbookViewId="0"/>
  </sheetViews>
  <sheetFormatPr baseColWidth="10" defaultColWidth="14.42578125" defaultRowHeight="15" customHeight="1"/>
  <cols>
    <col min="1" max="1" width="12.42578125" customWidth="1"/>
    <col min="2" max="2" width="38.28515625" customWidth="1"/>
    <col min="3" max="4" width="30.85546875" customWidth="1"/>
    <col min="5" max="5" width="65.140625" customWidth="1"/>
    <col min="6" max="6" width="46.42578125" customWidth="1"/>
    <col min="7" max="7" width="19.85546875" customWidth="1"/>
    <col min="8" max="8" width="20.140625" customWidth="1"/>
    <col min="9" max="9" width="19.28515625" customWidth="1"/>
    <col min="10" max="10" width="134.140625" customWidth="1"/>
    <col min="11" max="11" width="37.85546875" customWidth="1"/>
    <col min="12" max="12" width="18.140625" customWidth="1"/>
    <col min="13" max="13" width="107.140625" customWidth="1"/>
    <col min="14" max="14" width="19" customWidth="1"/>
    <col min="15" max="18" width="9.42578125" customWidth="1"/>
    <col min="19" max="25" width="15.140625" customWidth="1"/>
  </cols>
  <sheetData>
    <row r="1" spans="1:26" ht="45.75" customHeight="1">
      <c r="A1" s="207" t="s">
        <v>0</v>
      </c>
      <c r="B1" s="173"/>
      <c r="C1" s="173"/>
      <c r="D1" s="173"/>
      <c r="E1" s="173"/>
      <c r="F1" s="173"/>
      <c r="G1" s="173"/>
      <c r="H1" s="173"/>
      <c r="I1" s="173"/>
      <c r="J1" s="173"/>
      <c r="K1" s="173"/>
      <c r="L1" s="173"/>
      <c r="M1" s="173"/>
      <c r="N1" s="174"/>
      <c r="O1" s="147"/>
      <c r="P1" s="147"/>
      <c r="Q1" s="147"/>
      <c r="R1" s="147"/>
      <c r="S1" s="148"/>
      <c r="T1" s="148"/>
      <c r="U1" s="148"/>
      <c r="V1" s="148"/>
      <c r="W1" s="148"/>
      <c r="X1" s="148"/>
      <c r="Y1" s="148"/>
      <c r="Z1" s="149"/>
    </row>
    <row r="2" spans="1:26" ht="32.25" customHeight="1">
      <c r="A2" s="208" t="s">
        <v>1</v>
      </c>
      <c r="B2" s="177"/>
      <c r="C2" s="177"/>
      <c r="D2" s="177"/>
      <c r="E2" s="177"/>
      <c r="F2" s="177"/>
      <c r="G2" s="177"/>
      <c r="H2" s="177"/>
      <c r="I2" s="177"/>
      <c r="J2" s="177"/>
      <c r="K2" s="177"/>
      <c r="L2" s="177"/>
      <c r="M2" s="177"/>
      <c r="N2" s="147"/>
      <c r="O2" s="147"/>
      <c r="P2" s="147"/>
      <c r="Q2" s="147"/>
      <c r="R2" s="147"/>
      <c r="S2" s="148"/>
      <c r="T2" s="148"/>
      <c r="U2" s="148"/>
      <c r="V2" s="148"/>
      <c r="W2" s="148"/>
      <c r="X2" s="148"/>
      <c r="Y2" s="148"/>
      <c r="Z2" s="149"/>
    </row>
    <row r="3" spans="1:26" ht="30" customHeight="1">
      <c r="A3" s="209" t="s">
        <v>347</v>
      </c>
      <c r="B3" s="187"/>
      <c r="C3" s="187"/>
      <c r="D3" s="187"/>
      <c r="E3" s="187"/>
      <c r="F3" s="187"/>
      <c r="G3" s="187"/>
      <c r="H3" s="187"/>
      <c r="I3" s="187"/>
      <c r="J3" s="187"/>
      <c r="K3" s="187"/>
      <c r="L3" s="187"/>
      <c r="M3" s="187"/>
      <c r="N3" s="181"/>
      <c r="O3" s="147"/>
      <c r="P3" s="147"/>
      <c r="Q3" s="147"/>
      <c r="R3" s="147"/>
      <c r="S3" s="148"/>
      <c r="T3" s="148"/>
      <c r="U3" s="148"/>
      <c r="V3" s="148"/>
      <c r="W3" s="148"/>
      <c r="X3" s="148"/>
      <c r="Y3" s="148"/>
      <c r="Z3" s="149"/>
    </row>
    <row r="4" spans="1:26">
      <c r="A4" s="202" t="s">
        <v>348</v>
      </c>
      <c r="B4" s="202" t="s">
        <v>349</v>
      </c>
      <c r="C4" s="202" t="s">
        <v>350</v>
      </c>
      <c r="D4" s="202" t="s">
        <v>351</v>
      </c>
      <c r="E4" s="202" t="s">
        <v>352</v>
      </c>
      <c r="F4" s="202" t="s">
        <v>353</v>
      </c>
      <c r="G4" s="202" t="s">
        <v>354</v>
      </c>
      <c r="H4" s="204" t="s">
        <v>355</v>
      </c>
      <c r="I4" s="202" t="s">
        <v>356</v>
      </c>
      <c r="J4" s="202" t="s">
        <v>357</v>
      </c>
      <c r="K4" s="202" t="s">
        <v>358</v>
      </c>
      <c r="L4" s="204" t="s">
        <v>359</v>
      </c>
      <c r="M4" s="204" t="s">
        <v>360</v>
      </c>
      <c r="N4" s="206" t="s">
        <v>13</v>
      </c>
      <c r="O4" s="147"/>
      <c r="P4" s="150" t="s">
        <v>361</v>
      </c>
      <c r="Q4" s="147"/>
      <c r="R4" s="147"/>
      <c r="S4" s="148"/>
      <c r="T4" s="148"/>
      <c r="U4" s="148"/>
      <c r="V4" s="148"/>
      <c r="W4" s="148"/>
      <c r="X4" s="148"/>
      <c r="Y4" s="148"/>
      <c r="Z4" s="149"/>
    </row>
    <row r="5" spans="1:26" ht="36.75" customHeight="1">
      <c r="A5" s="203"/>
      <c r="B5" s="203"/>
      <c r="C5" s="203"/>
      <c r="D5" s="203"/>
      <c r="E5" s="203"/>
      <c r="F5" s="203"/>
      <c r="G5" s="203"/>
      <c r="H5" s="205"/>
      <c r="I5" s="203"/>
      <c r="J5" s="203"/>
      <c r="K5" s="203"/>
      <c r="L5" s="205"/>
      <c r="M5" s="205"/>
      <c r="N5" s="203"/>
      <c r="O5" s="147"/>
      <c r="P5" s="147"/>
      <c r="Q5" s="147"/>
      <c r="R5" s="147"/>
      <c r="S5" s="148"/>
      <c r="T5" s="148"/>
      <c r="U5" s="148"/>
      <c r="V5" s="148"/>
      <c r="W5" s="148"/>
      <c r="X5" s="148"/>
      <c r="Y5" s="148"/>
      <c r="Z5" s="149"/>
    </row>
    <row r="6" spans="1:26" ht="366" customHeight="1">
      <c r="A6" s="11" t="s">
        <v>362</v>
      </c>
      <c r="B6" s="151" t="s">
        <v>363</v>
      </c>
      <c r="C6" s="151" t="s">
        <v>364</v>
      </c>
      <c r="D6" s="151" t="s">
        <v>365</v>
      </c>
      <c r="E6" s="151" t="s">
        <v>366</v>
      </c>
      <c r="F6" s="151" t="s">
        <v>367</v>
      </c>
      <c r="G6" s="151" t="s">
        <v>368</v>
      </c>
      <c r="H6" s="151" t="s">
        <v>369</v>
      </c>
      <c r="I6" s="152" t="s">
        <v>370</v>
      </c>
      <c r="J6" s="153" t="s">
        <v>371</v>
      </c>
      <c r="K6" s="154" t="s">
        <v>372</v>
      </c>
      <c r="L6" s="155">
        <v>0.95</v>
      </c>
      <c r="M6" s="156" t="s">
        <v>373</v>
      </c>
      <c r="N6" s="155">
        <v>0.97</v>
      </c>
      <c r="O6" s="157"/>
      <c r="P6" s="158"/>
      <c r="Q6" s="158"/>
      <c r="R6" s="158"/>
      <c r="S6" s="159"/>
      <c r="T6" s="159"/>
      <c r="U6" s="159"/>
      <c r="V6" s="159"/>
      <c r="W6" s="159"/>
      <c r="X6" s="159"/>
      <c r="Y6" s="159"/>
      <c r="Z6" s="149"/>
    </row>
    <row r="7" spans="1:26" ht="409.5" customHeight="1">
      <c r="A7" s="160" t="s">
        <v>374</v>
      </c>
      <c r="B7" s="156" t="s">
        <v>375</v>
      </c>
      <c r="C7" s="156" t="s">
        <v>376</v>
      </c>
      <c r="D7" s="156" t="s">
        <v>377</v>
      </c>
      <c r="E7" s="156" t="s">
        <v>378</v>
      </c>
      <c r="F7" s="156" t="s">
        <v>379</v>
      </c>
      <c r="G7" s="156" t="s">
        <v>380</v>
      </c>
      <c r="H7" s="156" t="s">
        <v>381</v>
      </c>
      <c r="I7" s="161" t="s">
        <v>382</v>
      </c>
      <c r="J7" s="154" t="s">
        <v>383</v>
      </c>
      <c r="K7" s="156"/>
      <c r="L7" s="162">
        <v>0</v>
      </c>
      <c r="M7" s="154" t="s">
        <v>384</v>
      </c>
      <c r="N7" s="162">
        <v>0</v>
      </c>
      <c r="O7" s="163"/>
      <c r="P7" s="158"/>
      <c r="Q7" s="158"/>
      <c r="R7" s="158"/>
      <c r="S7" s="159"/>
      <c r="T7" s="159"/>
      <c r="U7" s="159"/>
      <c r="V7" s="159"/>
      <c r="W7" s="159"/>
      <c r="X7" s="159"/>
      <c r="Y7" s="159"/>
      <c r="Z7" s="149"/>
    </row>
    <row r="8" spans="1:26" ht="40.5" customHeight="1">
      <c r="A8" s="164" t="s">
        <v>153</v>
      </c>
      <c r="B8" s="165"/>
      <c r="C8" s="165"/>
      <c r="D8" s="165"/>
      <c r="E8" s="165"/>
      <c r="F8" s="165"/>
      <c r="G8" s="165"/>
      <c r="H8" s="165"/>
      <c r="I8" s="165"/>
      <c r="J8" s="165"/>
      <c r="K8" s="165"/>
      <c r="L8" s="166">
        <f>AVERAGE('C2 TRAMITES '!$L$6:$L$7)%</f>
        <v>4.7499999999999999E-3</v>
      </c>
      <c r="M8" s="165"/>
      <c r="N8" s="166">
        <f>AVERAGE('C2 TRAMITES '!$N$6:$N$7)</f>
        <v>0.48499999999999999</v>
      </c>
      <c r="O8" s="167"/>
      <c r="P8" s="147"/>
      <c r="Q8" s="147"/>
      <c r="R8" s="147"/>
      <c r="S8" s="148"/>
      <c r="T8" s="148"/>
      <c r="U8" s="148"/>
      <c r="V8" s="148"/>
      <c r="W8" s="148"/>
      <c r="X8" s="148"/>
      <c r="Y8" s="148"/>
      <c r="Z8" s="149"/>
    </row>
    <row r="9" spans="1:26">
      <c r="A9" s="147"/>
      <c r="B9" s="168"/>
      <c r="C9" s="168"/>
      <c r="D9" s="168"/>
      <c r="E9" s="168"/>
      <c r="F9" s="168"/>
      <c r="G9" s="168"/>
      <c r="H9" s="168"/>
      <c r="I9" s="169"/>
      <c r="J9" s="147"/>
      <c r="K9" s="147"/>
      <c r="L9" s="147"/>
      <c r="M9" s="147"/>
      <c r="N9" s="147"/>
      <c r="O9" s="147"/>
      <c r="P9" s="147"/>
      <c r="Q9" s="147"/>
      <c r="R9" s="147"/>
      <c r="S9" s="148"/>
      <c r="T9" s="148"/>
      <c r="U9" s="148"/>
      <c r="V9" s="148"/>
      <c r="W9" s="148"/>
      <c r="X9" s="148"/>
      <c r="Y9" s="148"/>
      <c r="Z9" s="149"/>
    </row>
    <row r="10" spans="1:26">
      <c r="A10" s="170"/>
      <c r="B10" s="170"/>
      <c r="C10" s="170"/>
      <c r="D10" s="170"/>
      <c r="E10" s="168"/>
      <c r="F10" s="168"/>
      <c r="G10" s="168"/>
      <c r="H10" s="168"/>
      <c r="I10" s="169"/>
      <c r="J10" s="147"/>
      <c r="K10" s="147"/>
      <c r="L10" s="147"/>
      <c r="M10" s="147"/>
      <c r="N10" s="147"/>
      <c r="O10" s="147"/>
      <c r="P10" s="147"/>
      <c r="Q10" s="147"/>
      <c r="R10" s="147"/>
      <c r="S10" s="148"/>
      <c r="T10" s="148"/>
      <c r="U10" s="148"/>
      <c r="V10" s="148"/>
      <c r="W10" s="148"/>
      <c r="X10" s="148"/>
      <c r="Y10" s="148"/>
      <c r="Z10" s="149"/>
    </row>
    <row r="11" spans="1:26">
      <c r="A11" s="170"/>
      <c r="B11" s="170"/>
      <c r="C11" s="170"/>
      <c r="D11" s="170"/>
      <c r="E11" s="168"/>
      <c r="F11" s="168"/>
      <c r="G11" s="168"/>
      <c r="H11" s="168"/>
      <c r="I11" s="169"/>
      <c r="J11" s="147"/>
      <c r="K11" s="147"/>
      <c r="L11" s="147"/>
      <c r="M11" s="147"/>
      <c r="N11" s="147"/>
      <c r="O11" s="147"/>
      <c r="P11" s="147"/>
      <c r="Q11" s="147"/>
      <c r="R11" s="147"/>
      <c r="S11" s="148"/>
      <c r="T11" s="148"/>
      <c r="U11" s="148"/>
      <c r="V11" s="148"/>
      <c r="W11" s="148"/>
      <c r="X11" s="148"/>
      <c r="Y11" s="148"/>
      <c r="Z11" s="149"/>
    </row>
    <row r="12" spans="1:26">
      <c r="A12" s="147"/>
      <c r="B12" s="168"/>
      <c r="C12" s="168"/>
      <c r="D12" s="168"/>
      <c r="E12" s="168"/>
      <c r="F12" s="168"/>
      <c r="G12" s="168"/>
      <c r="H12" s="168"/>
      <c r="I12" s="169"/>
      <c r="J12" s="147"/>
      <c r="K12" s="147"/>
      <c r="L12" s="147"/>
      <c r="M12" s="147"/>
      <c r="N12" s="147"/>
      <c r="O12" s="147"/>
      <c r="P12" s="147"/>
      <c r="Q12" s="147"/>
      <c r="R12" s="147"/>
      <c r="S12" s="148"/>
      <c r="T12" s="148"/>
      <c r="U12" s="148"/>
      <c r="V12" s="148"/>
      <c r="W12" s="148"/>
      <c r="X12" s="148"/>
      <c r="Y12" s="148"/>
      <c r="Z12" s="149"/>
    </row>
    <row r="13" spans="1:26">
      <c r="A13" s="170"/>
      <c r="B13" s="149"/>
      <c r="C13" s="170"/>
      <c r="D13" s="170"/>
      <c r="E13" s="170"/>
      <c r="F13" s="170"/>
      <c r="G13" s="168"/>
      <c r="H13" s="168"/>
      <c r="I13" s="169"/>
      <c r="J13" s="147"/>
      <c r="K13" s="147"/>
      <c r="L13" s="147"/>
      <c r="M13" s="147"/>
      <c r="N13" s="147"/>
      <c r="O13" s="147"/>
      <c r="P13" s="147"/>
      <c r="Q13" s="147"/>
      <c r="R13" s="147"/>
      <c r="S13" s="148"/>
      <c r="T13" s="148"/>
      <c r="U13" s="148"/>
      <c r="V13" s="148"/>
      <c r="W13" s="148"/>
      <c r="X13" s="148"/>
      <c r="Y13" s="148"/>
      <c r="Z13" s="149"/>
    </row>
    <row r="14" spans="1:26">
      <c r="A14" s="170"/>
      <c r="B14" s="170"/>
      <c r="C14" s="170"/>
      <c r="D14" s="170"/>
      <c r="E14" s="170"/>
      <c r="F14" s="170"/>
      <c r="G14" s="168"/>
      <c r="H14" s="168"/>
      <c r="I14" s="169"/>
      <c r="J14" s="147"/>
      <c r="K14" s="147"/>
      <c r="L14" s="147"/>
      <c r="M14" s="147"/>
      <c r="N14" s="147"/>
      <c r="O14" s="147"/>
      <c r="P14" s="147"/>
      <c r="Q14" s="147"/>
      <c r="R14" s="147"/>
      <c r="S14" s="148"/>
      <c r="T14" s="148"/>
      <c r="U14" s="148"/>
      <c r="V14" s="148"/>
      <c r="W14" s="148"/>
      <c r="X14" s="148"/>
      <c r="Y14" s="148"/>
      <c r="Z14" s="149"/>
    </row>
    <row r="15" spans="1:26">
      <c r="A15" s="159"/>
      <c r="B15" s="170"/>
      <c r="C15" s="170"/>
      <c r="D15" s="170"/>
      <c r="E15" s="170"/>
      <c r="F15" s="170"/>
      <c r="G15" s="168"/>
      <c r="H15" s="168"/>
      <c r="I15" s="169"/>
      <c r="J15" s="147"/>
      <c r="K15" s="147"/>
      <c r="L15" s="147"/>
      <c r="M15" s="147"/>
      <c r="N15" s="147"/>
      <c r="O15" s="147"/>
      <c r="P15" s="147"/>
      <c r="Q15" s="147"/>
      <c r="R15" s="147"/>
      <c r="S15" s="148"/>
      <c r="T15" s="148"/>
      <c r="U15" s="148"/>
      <c r="V15" s="148"/>
      <c r="W15" s="148"/>
      <c r="X15" s="148"/>
      <c r="Y15" s="148"/>
      <c r="Z15" s="149"/>
    </row>
    <row r="16" spans="1:26">
      <c r="A16" s="147"/>
      <c r="B16" s="168"/>
      <c r="C16" s="168"/>
      <c r="D16" s="168"/>
      <c r="E16" s="168"/>
      <c r="F16" s="168"/>
      <c r="G16" s="168"/>
      <c r="H16" s="168"/>
      <c r="I16" s="169"/>
      <c r="J16" s="147"/>
      <c r="K16" s="147"/>
      <c r="L16" s="147"/>
      <c r="M16" s="147"/>
      <c r="N16" s="147"/>
      <c r="O16" s="147"/>
      <c r="P16" s="147"/>
      <c r="Q16" s="147"/>
      <c r="R16" s="147"/>
      <c r="S16" s="148"/>
      <c r="T16" s="148"/>
      <c r="U16" s="148"/>
      <c r="V16" s="148"/>
      <c r="W16" s="148"/>
      <c r="X16" s="148"/>
      <c r="Y16" s="148"/>
      <c r="Z16" s="149"/>
    </row>
    <row r="17" spans="1:26">
      <c r="A17" s="147"/>
      <c r="B17" s="168"/>
      <c r="C17" s="168"/>
      <c r="D17" s="168"/>
      <c r="E17" s="168"/>
      <c r="F17" s="168"/>
      <c r="G17" s="168"/>
      <c r="H17" s="168"/>
      <c r="I17" s="169"/>
      <c r="J17" s="147"/>
      <c r="K17" s="147"/>
      <c r="L17" s="147"/>
      <c r="M17" s="147"/>
      <c r="N17" s="147"/>
      <c r="O17" s="147"/>
      <c r="P17" s="147"/>
      <c r="Q17" s="147"/>
      <c r="R17" s="147"/>
      <c r="S17" s="148"/>
      <c r="T17" s="148"/>
      <c r="U17" s="148"/>
      <c r="V17" s="148"/>
      <c r="W17" s="148"/>
      <c r="X17" s="148"/>
      <c r="Y17" s="148"/>
      <c r="Z17" s="149"/>
    </row>
    <row r="18" spans="1:26">
      <c r="A18" s="147"/>
      <c r="B18" s="168"/>
      <c r="C18" s="168"/>
      <c r="D18" s="168"/>
      <c r="E18" s="168"/>
      <c r="F18" s="168"/>
      <c r="G18" s="168"/>
      <c r="H18" s="168"/>
      <c r="I18" s="169"/>
      <c r="J18" s="147"/>
      <c r="K18" s="147"/>
      <c r="L18" s="147"/>
      <c r="M18" s="147"/>
      <c r="N18" s="147"/>
      <c r="O18" s="147"/>
      <c r="P18" s="147"/>
      <c r="Q18" s="147"/>
      <c r="R18" s="147"/>
      <c r="S18" s="148"/>
      <c r="T18" s="148"/>
      <c r="U18" s="148"/>
      <c r="V18" s="148"/>
      <c r="W18" s="148"/>
      <c r="X18" s="148"/>
      <c r="Y18" s="148"/>
      <c r="Z18" s="149"/>
    </row>
    <row r="19" spans="1:26" ht="15.75" customHeight="1">
      <c r="A19" s="147"/>
      <c r="B19" s="168"/>
      <c r="C19" s="168"/>
      <c r="D19" s="168"/>
      <c r="E19" s="168"/>
      <c r="F19" s="168"/>
      <c r="G19" s="168"/>
      <c r="H19" s="168"/>
      <c r="I19" s="169"/>
      <c r="J19" s="147"/>
      <c r="K19" s="147"/>
      <c r="L19" s="147"/>
      <c r="M19" s="147"/>
      <c r="N19" s="147"/>
      <c r="O19" s="147"/>
      <c r="P19" s="147"/>
      <c r="Q19" s="147"/>
      <c r="R19" s="147"/>
      <c r="S19" s="148"/>
      <c r="T19" s="148"/>
      <c r="U19" s="148"/>
      <c r="V19" s="148"/>
      <c r="W19" s="148"/>
      <c r="X19" s="148"/>
      <c r="Y19" s="148"/>
      <c r="Z19" s="149"/>
    </row>
    <row r="20" spans="1:26" ht="15.75" customHeight="1">
      <c r="A20" s="147"/>
      <c r="B20" s="168"/>
      <c r="C20" s="168"/>
      <c r="D20" s="168"/>
      <c r="E20" s="168"/>
      <c r="F20" s="168"/>
      <c r="G20" s="168"/>
      <c r="H20" s="168"/>
      <c r="I20" s="169"/>
      <c r="J20" s="147"/>
      <c r="K20" s="147"/>
      <c r="L20" s="147"/>
      <c r="M20" s="147"/>
      <c r="N20" s="147"/>
      <c r="O20" s="147"/>
      <c r="P20" s="147"/>
      <c r="Q20" s="147"/>
      <c r="R20" s="147"/>
      <c r="S20" s="148"/>
      <c r="T20" s="148"/>
      <c r="U20" s="148"/>
      <c r="V20" s="148"/>
      <c r="W20" s="148"/>
      <c r="X20" s="148"/>
      <c r="Y20" s="148"/>
      <c r="Z20" s="149"/>
    </row>
    <row r="21" spans="1:26" ht="15.75" customHeight="1">
      <c r="A21" s="147"/>
      <c r="B21" s="168"/>
      <c r="C21" s="168"/>
      <c r="D21" s="168"/>
      <c r="E21" s="168"/>
      <c r="F21" s="168"/>
      <c r="G21" s="168"/>
      <c r="H21" s="168"/>
      <c r="I21" s="169"/>
      <c r="J21" s="147"/>
      <c r="K21" s="147"/>
      <c r="L21" s="147"/>
      <c r="M21" s="147"/>
      <c r="N21" s="147"/>
      <c r="O21" s="147"/>
      <c r="P21" s="147"/>
      <c r="Q21" s="147"/>
      <c r="R21" s="147"/>
      <c r="S21" s="148"/>
      <c r="T21" s="148"/>
      <c r="U21" s="148"/>
      <c r="V21" s="148"/>
      <c r="W21" s="148"/>
      <c r="X21" s="148"/>
      <c r="Y21" s="148"/>
      <c r="Z21" s="149"/>
    </row>
    <row r="22" spans="1:26" ht="15.75" customHeight="1">
      <c r="A22" s="147"/>
      <c r="B22" s="168"/>
      <c r="C22" s="168"/>
      <c r="D22" s="168"/>
      <c r="E22" s="168"/>
      <c r="F22" s="168"/>
      <c r="G22" s="168"/>
      <c r="H22" s="168"/>
      <c r="I22" s="169"/>
      <c r="J22" s="147"/>
      <c r="K22" s="147"/>
      <c r="L22" s="147"/>
      <c r="M22" s="147"/>
      <c r="N22" s="147"/>
      <c r="O22" s="147"/>
      <c r="P22" s="147"/>
      <c r="Q22" s="147"/>
      <c r="R22" s="147"/>
      <c r="S22" s="148"/>
      <c r="T22" s="148"/>
      <c r="U22" s="148"/>
      <c r="V22" s="148"/>
      <c r="W22" s="148"/>
      <c r="X22" s="148"/>
      <c r="Y22" s="148"/>
      <c r="Z22" s="149"/>
    </row>
    <row r="23" spans="1:26" ht="15.75" customHeight="1">
      <c r="A23" s="147"/>
      <c r="B23" s="168"/>
      <c r="C23" s="168"/>
      <c r="D23" s="168"/>
      <c r="E23" s="168"/>
      <c r="F23" s="168"/>
      <c r="G23" s="168"/>
      <c r="H23" s="168"/>
      <c r="I23" s="169"/>
      <c r="J23" s="147"/>
      <c r="K23" s="147"/>
      <c r="L23" s="147"/>
      <c r="M23" s="147"/>
      <c r="N23" s="147"/>
      <c r="O23" s="147"/>
      <c r="P23" s="147"/>
      <c r="Q23" s="147"/>
      <c r="R23" s="147"/>
      <c r="S23" s="148"/>
      <c r="T23" s="148"/>
      <c r="U23" s="148"/>
      <c r="V23" s="148"/>
      <c r="W23" s="148"/>
      <c r="X23" s="148"/>
      <c r="Y23" s="148"/>
      <c r="Z23" s="149"/>
    </row>
    <row r="24" spans="1:26" ht="15.75" customHeight="1">
      <c r="A24" s="147"/>
      <c r="B24" s="168"/>
      <c r="C24" s="168"/>
      <c r="D24" s="168"/>
      <c r="E24" s="168"/>
      <c r="F24" s="168"/>
      <c r="G24" s="168"/>
      <c r="H24" s="168"/>
      <c r="I24" s="169"/>
      <c r="J24" s="147"/>
      <c r="K24" s="147"/>
      <c r="L24" s="147"/>
      <c r="M24" s="147"/>
      <c r="N24" s="147"/>
      <c r="O24" s="147"/>
      <c r="P24" s="147"/>
      <c r="Q24" s="147"/>
      <c r="R24" s="147"/>
      <c r="S24" s="148"/>
      <c r="T24" s="148"/>
      <c r="U24" s="148"/>
      <c r="V24" s="148"/>
      <c r="W24" s="148"/>
      <c r="X24" s="148"/>
      <c r="Y24" s="148"/>
      <c r="Z24" s="149"/>
    </row>
    <row r="25" spans="1:26" ht="15.75" customHeight="1">
      <c r="A25" s="147"/>
      <c r="B25" s="168"/>
      <c r="C25" s="168"/>
      <c r="D25" s="168"/>
      <c r="E25" s="168"/>
      <c r="F25" s="168"/>
      <c r="G25" s="168"/>
      <c r="H25" s="168"/>
      <c r="I25" s="169"/>
      <c r="J25" s="147"/>
      <c r="K25" s="147"/>
      <c r="L25" s="147"/>
      <c r="M25" s="147"/>
      <c r="N25" s="147"/>
      <c r="O25" s="147"/>
      <c r="P25" s="147"/>
      <c r="Q25" s="147"/>
      <c r="R25" s="147"/>
      <c r="S25" s="148"/>
      <c r="T25" s="148"/>
      <c r="U25" s="148"/>
      <c r="V25" s="148"/>
      <c r="W25" s="148"/>
      <c r="X25" s="148"/>
      <c r="Y25" s="148"/>
      <c r="Z25" s="149"/>
    </row>
    <row r="26" spans="1:26" ht="15.75" customHeight="1">
      <c r="A26" s="147"/>
      <c r="B26" s="168"/>
      <c r="C26" s="168"/>
      <c r="D26" s="168"/>
      <c r="E26" s="168"/>
      <c r="F26" s="168"/>
      <c r="G26" s="168"/>
      <c r="H26" s="168"/>
      <c r="I26" s="169"/>
      <c r="J26" s="147"/>
      <c r="K26" s="147"/>
      <c r="L26" s="147"/>
      <c r="M26" s="147"/>
      <c r="N26" s="147"/>
      <c r="O26" s="147"/>
      <c r="P26" s="147"/>
      <c r="Q26" s="147"/>
      <c r="R26" s="147"/>
      <c r="S26" s="148"/>
      <c r="T26" s="148"/>
      <c r="U26" s="148"/>
      <c r="V26" s="148"/>
      <c r="W26" s="148"/>
      <c r="X26" s="148"/>
      <c r="Y26" s="148"/>
      <c r="Z26" s="149"/>
    </row>
    <row r="27" spans="1:26" ht="15.75" customHeight="1">
      <c r="A27" s="147"/>
      <c r="B27" s="168"/>
      <c r="C27" s="168"/>
      <c r="D27" s="168"/>
      <c r="E27" s="168"/>
      <c r="F27" s="168"/>
      <c r="G27" s="168"/>
      <c r="H27" s="168"/>
      <c r="I27" s="169"/>
      <c r="J27" s="147"/>
      <c r="K27" s="147"/>
      <c r="L27" s="147"/>
      <c r="M27" s="147"/>
      <c r="N27" s="147"/>
      <c r="O27" s="147"/>
      <c r="P27" s="147"/>
      <c r="Q27" s="147"/>
      <c r="R27" s="147"/>
      <c r="S27" s="148"/>
      <c r="T27" s="148"/>
      <c r="U27" s="148"/>
      <c r="V27" s="148"/>
      <c r="W27" s="148"/>
      <c r="X27" s="148"/>
      <c r="Y27" s="148"/>
      <c r="Z27" s="149"/>
    </row>
    <row r="28" spans="1:26" ht="15.75" customHeight="1">
      <c r="A28" s="147"/>
      <c r="B28" s="168"/>
      <c r="C28" s="168"/>
      <c r="D28" s="168"/>
      <c r="E28" s="168"/>
      <c r="F28" s="168"/>
      <c r="G28" s="168"/>
      <c r="H28" s="168"/>
      <c r="I28" s="169"/>
      <c r="J28" s="147"/>
      <c r="K28" s="147"/>
      <c r="L28" s="147"/>
      <c r="M28" s="147"/>
      <c r="N28" s="147"/>
      <c r="O28" s="147"/>
      <c r="P28" s="147"/>
      <c r="Q28" s="147"/>
      <c r="R28" s="147"/>
      <c r="S28" s="148"/>
      <c r="T28" s="148"/>
      <c r="U28" s="148"/>
      <c r="V28" s="148"/>
      <c r="W28" s="148"/>
      <c r="X28" s="148"/>
      <c r="Y28" s="148"/>
      <c r="Z28" s="149"/>
    </row>
    <row r="29" spans="1:26" ht="15.75" customHeight="1">
      <c r="A29" s="147"/>
      <c r="B29" s="168"/>
      <c r="C29" s="168"/>
      <c r="D29" s="168"/>
      <c r="E29" s="168"/>
      <c r="F29" s="168"/>
      <c r="G29" s="168"/>
      <c r="H29" s="168"/>
      <c r="I29" s="169"/>
      <c r="J29" s="147"/>
      <c r="K29" s="147"/>
      <c r="L29" s="147"/>
      <c r="M29" s="147"/>
      <c r="N29" s="147"/>
      <c r="O29" s="147"/>
      <c r="P29" s="147"/>
      <c r="Q29" s="147"/>
      <c r="R29" s="147"/>
      <c r="S29" s="148"/>
      <c r="T29" s="148"/>
      <c r="U29" s="148"/>
      <c r="V29" s="148"/>
      <c r="W29" s="148"/>
      <c r="X29" s="148"/>
      <c r="Y29" s="148"/>
      <c r="Z29" s="149"/>
    </row>
    <row r="30" spans="1:26" ht="15.75" customHeight="1">
      <c r="A30" s="147"/>
      <c r="B30" s="168"/>
      <c r="C30" s="168"/>
      <c r="D30" s="168"/>
      <c r="E30" s="168"/>
      <c r="F30" s="168"/>
      <c r="G30" s="168"/>
      <c r="H30" s="168"/>
      <c r="I30" s="169"/>
      <c r="J30" s="147"/>
      <c r="K30" s="147"/>
      <c r="L30" s="147"/>
      <c r="M30" s="147"/>
      <c r="N30" s="147"/>
      <c r="O30" s="147"/>
      <c r="P30" s="147"/>
      <c r="Q30" s="147"/>
      <c r="R30" s="147"/>
      <c r="S30" s="148"/>
      <c r="T30" s="148"/>
      <c r="U30" s="148"/>
      <c r="V30" s="148"/>
      <c r="W30" s="148"/>
      <c r="X30" s="148"/>
      <c r="Y30" s="148"/>
      <c r="Z30" s="149"/>
    </row>
    <row r="31" spans="1:26" ht="15.75" customHeight="1">
      <c r="A31" s="147"/>
      <c r="B31" s="168"/>
      <c r="C31" s="168"/>
      <c r="D31" s="168"/>
      <c r="E31" s="168"/>
      <c r="F31" s="168"/>
      <c r="G31" s="168"/>
      <c r="H31" s="168"/>
      <c r="I31" s="169"/>
      <c r="J31" s="147"/>
      <c r="K31" s="147"/>
      <c r="L31" s="147"/>
      <c r="M31" s="147"/>
      <c r="N31" s="147"/>
      <c r="O31" s="147"/>
      <c r="P31" s="147"/>
      <c r="Q31" s="147"/>
      <c r="R31" s="147"/>
      <c r="S31" s="148"/>
      <c r="T31" s="148"/>
      <c r="U31" s="148"/>
      <c r="V31" s="148"/>
      <c r="W31" s="148"/>
      <c r="X31" s="148"/>
      <c r="Y31" s="148"/>
      <c r="Z31" s="149"/>
    </row>
    <row r="32" spans="1:26" ht="15.75" customHeight="1">
      <c r="A32" s="147"/>
      <c r="B32" s="168"/>
      <c r="C32" s="168"/>
      <c r="D32" s="168"/>
      <c r="E32" s="168"/>
      <c r="F32" s="168"/>
      <c r="G32" s="168"/>
      <c r="H32" s="168"/>
      <c r="I32" s="169"/>
      <c r="J32" s="147"/>
      <c r="K32" s="147"/>
      <c r="L32" s="147"/>
      <c r="M32" s="147"/>
      <c r="N32" s="147"/>
      <c r="O32" s="147"/>
      <c r="P32" s="147"/>
      <c r="Q32" s="147"/>
      <c r="R32" s="147"/>
      <c r="S32" s="148"/>
      <c r="T32" s="148"/>
      <c r="U32" s="148"/>
      <c r="V32" s="148"/>
      <c r="W32" s="148"/>
      <c r="X32" s="148"/>
      <c r="Y32" s="148"/>
      <c r="Z32" s="149"/>
    </row>
    <row r="33" spans="1:26" ht="15.75" customHeight="1">
      <c r="A33" s="147"/>
      <c r="B33" s="168"/>
      <c r="C33" s="168"/>
      <c r="D33" s="168"/>
      <c r="E33" s="168"/>
      <c r="F33" s="168"/>
      <c r="G33" s="168"/>
      <c r="H33" s="168"/>
      <c r="I33" s="169"/>
      <c r="J33" s="147"/>
      <c r="K33" s="147"/>
      <c r="L33" s="147"/>
      <c r="M33" s="147"/>
      <c r="N33" s="147"/>
      <c r="O33" s="147"/>
      <c r="P33" s="147"/>
      <c r="Q33" s="147"/>
      <c r="R33" s="147"/>
      <c r="S33" s="148"/>
      <c r="T33" s="148"/>
      <c r="U33" s="148"/>
      <c r="V33" s="148"/>
      <c r="W33" s="148"/>
      <c r="X33" s="148"/>
      <c r="Y33" s="148"/>
      <c r="Z33" s="149"/>
    </row>
    <row r="34" spans="1:26" ht="15.75" customHeight="1">
      <c r="A34" s="147"/>
      <c r="B34" s="168"/>
      <c r="C34" s="168"/>
      <c r="D34" s="168"/>
      <c r="E34" s="168"/>
      <c r="F34" s="168"/>
      <c r="G34" s="168"/>
      <c r="H34" s="168"/>
      <c r="I34" s="169"/>
      <c r="J34" s="147"/>
      <c r="K34" s="147"/>
      <c r="L34" s="147"/>
      <c r="M34" s="147"/>
      <c r="N34" s="147"/>
      <c r="O34" s="147"/>
      <c r="P34" s="147"/>
      <c r="Q34" s="147"/>
      <c r="R34" s="147"/>
      <c r="S34" s="148"/>
      <c r="T34" s="148"/>
      <c r="U34" s="148"/>
      <c r="V34" s="148"/>
      <c r="W34" s="148"/>
      <c r="X34" s="148"/>
      <c r="Y34" s="148"/>
      <c r="Z34" s="149"/>
    </row>
    <row r="35" spans="1:26" ht="15.75" customHeight="1">
      <c r="A35" s="147"/>
      <c r="B35" s="168"/>
      <c r="C35" s="168"/>
      <c r="D35" s="168"/>
      <c r="E35" s="168"/>
      <c r="F35" s="168"/>
      <c r="G35" s="168"/>
      <c r="H35" s="168"/>
      <c r="I35" s="169"/>
      <c r="J35" s="147"/>
      <c r="K35" s="147"/>
      <c r="L35" s="147"/>
      <c r="M35" s="147"/>
      <c r="N35" s="147"/>
      <c r="O35" s="147"/>
      <c r="P35" s="147"/>
      <c r="Q35" s="147"/>
      <c r="R35" s="147"/>
      <c r="S35" s="148"/>
      <c r="T35" s="148"/>
      <c r="U35" s="148"/>
      <c r="V35" s="148"/>
      <c r="W35" s="148"/>
      <c r="X35" s="148"/>
      <c r="Y35" s="148"/>
      <c r="Z35" s="149"/>
    </row>
    <row r="36" spans="1:26" ht="15.75" customHeight="1">
      <c r="A36" s="147"/>
      <c r="B36" s="168"/>
      <c r="C36" s="168"/>
      <c r="D36" s="168"/>
      <c r="E36" s="168"/>
      <c r="F36" s="168"/>
      <c r="G36" s="168"/>
      <c r="H36" s="168"/>
      <c r="I36" s="169"/>
      <c r="J36" s="147"/>
      <c r="K36" s="147"/>
      <c r="L36" s="147"/>
      <c r="M36" s="147"/>
      <c r="N36" s="147"/>
      <c r="O36" s="147"/>
      <c r="P36" s="147"/>
      <c r="Q36" s="147"/>
      <c r="R36" s="147"/>
      <c r="S36" s="148"/>
      <c r="T36" s="148"/>
      <c r="U36" s="148"/>
      <c r="V36" s="148"/>
      <c r="W36" s="148"/>
      <c r="X36" s="148"/>
      <c r="Y36" s="148"/>
      <c r="Z36" s="149"/>
    </row>
    <row r="37" spans="1:26" ht="15.75" customHeight="1">
      <c r="A37" s="147"/>
      <c r="B37" s="168"/>
      <c r="C37" s="168"/>
      <c r="D37" s="168"/>
      <c r="E37" s="168"/>
      <c r="F37" s="168"/>
      <c r="G37" s="168"/>
      <c r="H37" s="168"/>
      <c r="I37" s="169"/>
      <c r="J37" s="147"/>
      <c r="K37" s="147"/>
      <c r="L37" s="147"/>
      <c r="M37" s="147"/>
      <c r="N37" s="147"/>
      <c r="O37" s="147"/>
      <c r="P37" s="147"/>
      <c r="Q37" s="147"/>
      <c r="R37" s="147"/>
      <c r="S37" s="148"/>
      <c r="T37" s="148"/>
      <c r="U37" s="148"/>
      <c r="V37" s="148"/>
      <c r="W37" s="148"/>
      <c r="X37" s="148"/>
      <c r="Y37" s="148"/>
      <c r="Z37" s="149"/>
    </row>
    <row r="38" spans="1:26" ht="15.75" customHeight="1">
      <c r="A38" s="147"/>
      <c r="B38" s="168"/>
      <c r="C38" s="168"/>
      <c r="D38" s="168"/>
      <c r="E38" s="168"/>
      <c r="F38" s="168"/>
      <c r="G38" s="168"/>
      <c r="H38" s="168"/>
      <c r="I38" s="169"/>
      <c r="J38" s="147"/>
      <c r="K38" s="147"/>
      <c r="L38" s="147"/>
      <c r="M38" s="147"/>
      <c r="N38" s="147"/>
      <c r="O38" s="147"/>
      <c r="P38" s="147"/>
      <c r="Q38" s="147"/>
      <c r="R38" s="147"/>
      <c r="S38" s="148"/>
      <c r="T38" s="148"/>
      <c r="U38" s="148"/>
      <c r="V38" s="148"/>
      <c r="W38" s="148"/>
      <c r="X38" s="148"/>
      <c r="Y38" s="148"/>
      <c r="Z38" s="149"/>
    </row>
    <row r="39" spans="1:26" ht="15.75" customHeight="1">
      <c r="A39" s="147"/>
      <c r="B39" s="168"/>
      <c r="C39" s="168"/>
      <c r="D39" s="168"/>
      <c r="E39" s="168"/>
      <c r="F39" s="168"/>
      <c r="G39" s="168"/>
      <c r="H39" s="168"/>
      <c r="I39" s="169"/>
      <c r="J39" s="147"/>
      <c r="K39" s="147"/>
      <c r="L39" s="147"/>
      <c r="M39" s="147"/>
      <c r="N39" s="147"/>
      <c r="O39" s="147"/>
      <c r="P39" s="147"/>
      <c r="Q39" s="147"/>
      <c r="R39" s="147"/>
      <c r="S39" s="148"/>
      <c r="T39" s="148"/>
      <c r="U39" s="148"/>
      <c r="V39" s="148"/>
      <c r="W39" s="148"/>
      <c r="X39" s="148"/>
      <c r="Y39" s="148"/>
      <c r="Z39" s="149"/>
    </row>
    <row r="40" spans="1:26" ht="15.75" customHeight="1">
      <c r="A40" s="147"/>
      <c r="B40" s="168"/>
      <c r="C40" s="168"/>
      <c r="D40" s="168"/>
      <c r="E40" s="168"/>
      <c r="F40" s="168"/>
      <c r="G40" s="168"/>
      <c r="H40" s="168"/>
      <c r="I40" s="169"/>
      <c r="J40" s="147"/>
      <c r="K40" s="147"/>
      <c r="L40" s="147"/>
      <c r="M40" s="147"/>
      <c r="N40" s="147"/>
      <c r="O40" s="147"/>
      <c r="P40" s="147"/>
      <c r="Q40" s="147"/>
      <c r="R40" s="147"/>
      <c r="S40" s="148"/>
      <c r="T40" s="148"/>
      <c r="U40" s="148"/>
      <c r="V40" s="148"/>
      <c r="W40" s="148"/>
      <c r="X40" s="148"/>
      <c r="Y40" s="148"/>
      <c r="Z40" s="149"/>
    </row>
    <row r="41" spans="1:26" ht="15.75" customHeight="1">
      <c r="A41" s="147"/>
      <c r="B41" s="168"/>
      <c r="C41" s="168"/>
      <c r="D41" s="168"/>
      <c r="E41" s="168"/>
      <c r="F41" s="168"/>
      <c r="G41" s="168"/>
      <c r="H41" s="168"/>
      <c r="I41" s="169"/>
      <c r="J41" s="147"/>
      <c r="K41" s="147"/>
      <c r="L41" s="147"/>
      <c r="M41" s="147"/>
      <c r="N41" s="147"/>
      <c r="O41" s="147"/>
      <c r="P41" s="147"/>
      <c r="Q41" s="147"/>
      <c r="R41" s="147"/>
      <c r="S41" s="148"/>
      <c r="T41" s="148"/>
      <c r="U41" s="148"/>
      <c r="V41" s="148"/>
      <c r="W41" s="148"/>
      <c r="X41" s="148"/>
      <c r="Y41" s="148"/>
      <c r="Z41" s="149"/>
    </row>
    <row r="42" spans="1:26" ht="15.75" customHeight="1">
      <c r="A42" s="147"/>
      <c r="B42" s="168"/>
      <c r="C42" s="168"/>
      <c r="D42" s="168"/>
      <c r="E42" s="168"/>
      <c r="F42" s="168"/>
      <c r="G42" s="168"/>
      <c r="H42" s="168"/>
      <c r="I42" s="169"/>
      <c r="J42" s="147"/>
      <c r="K42" s="147"/>
      <c r="L42" s="147"/>
      <c r="M42" s="147"/>
      <c r="N42" s="147"/>
      <c r="O42" s="147"/>
      <c r="P42" s="147"/>
      <c r="Q42" s="147"/>
      <c r="R42" s="147"/>
      <c r="S42" s="148"/>
      <c r="T42" s="148"/>
      <c r="U42" s="148"/>
      <c r="V42" s="148"/>
      <c r="W42" s="148"/>
      <c r="X42" s="148"/>
      <c r="Y42" s="148"/>
      <c r="Z42" s="149"/>
    </row>
    <row r="43" spans="1:26" ht="15.75" customHeight="1">
      <c r="A43" s="147"/>
      <c r="B43" s="168"/>
      <c r="C43" s="168"/>
      <c r="D43" s="168"/>
      <c r="E43" s="168"/>
      <c r="F43" s="168"/>
      <c r="G43" s="168"/>
      <c r="H43" s="168"/>
      <c r="I43" s="169"/>
      <c r="J43" s="147"/>
      <c r="K43" s="147"/>
      <c r="L43" s="147"/>
      <c r="M43" s="147"/>
      <c r="N43" s="147"/>
      <c r="O43" s="147"/>
      <c r="P43" s="147"/>
      <c r="Q43" s="147"/>
      <c r="R43" s="147"/>
      <c r="S43" s="148"/>
      <c r="T43" s="148"/>
      <c r="U43" s="148"/>
      <c r="V43" s="148"/>
      <c r="W43" s="148"/>
      <c r="X43" s="148"/>
      <c r="Y43" s="148"/>
      <c r="Z43" s="149"/>
    </row>
    <row r="44" spans="1:26" ht="15.75" customHeight="1">
      <c r="A44" s="147"/>
      <c r="B44" s="168"/>
      <c r="C44" s="168"/>
      <c r="D44" s="168"/>
      <c r="E44" s="168"/>
      <c r="F44" s="168"/>
      <c r="G44" s="168"/>
      <c r="H44" s="168"/>
      <c r="I44" s="169"/>
      <c r="J44" s="147"/>
      <c r="K44" s="147"/>
      <c r="L44" s="147"/>
      <c r="M44" s="147"/>
      <c r="N44" s="147"/>
      <c r="O44" s="147"/>
      <c r="P44" s="147"/>
      <c r="Q44" s="147"/>
      <c r="R44" s="147"/>
      <c r="S44" s="148"/>
      <c r="T44" s="148"/>
      <c r="U44" s="148"/>
      <c r="V44" s="148"/>
      <c r="W44" s="148"/>
      <c r="X44" s="148"/>
      <c r="Y44" s="148"/>
      <c r="Z44" s="149"/>
    </row>
    <row r="45" spans="1:26" ht="15.75" customHeight="1">
      <c r="A45" s="147"/>
      <c r="B45" s="168"/>
      <c r="C45" s="168"/>
      <c r="D45" s="168"/>
      <c r="E45" s="168"/>
      <c r="F45" s="168"/>
      <c r="G45" s="168"/>
      <c r="H45" s="168"/>
      <c r="I45" s="169"/>
      <c r="J45" s="147"/>
      <c r="K45" s="147"/>
      <c r="L45" s="147"/>
      <c r="M45" s="147"/>
      <c r="N45" s="147"/>
      <c r="O45" s="147"/>
      <c r="P45" s="147"/>
      <c r="Q45" s="147"/>
      <c r="R45" s="147"/>
      <c r="S45" s="148"/>
      <c r="T45" s="148"/>
      <c r="U45" s="148"/>
      <c r="V45" s="148"/>
      <c r="W45" s="148"/>
      <c r="X45" s="148"/>
      <c r="Y45" s="148"/>
      <c r="Z45" s="149"/>
    </row>
    <row r="46" spans="1:26" ht="15.75" customHeight="1">
      <c r="A46" s="147"/>
      <c r="B46" s="168"/>
      <c r="C46" s="168"/>
      <c r="D46" s="168"/>
      <c r="E46" s="168"/>
      <c r="F46" s="168"/>
      <c r="G46" s="168"/>
      <c r="H46" s="168"/>
      <c r="I46" s="169"/>
      <c r="J46" s="147"/>
      <c r="K46" s="147"/>
      <c r="L46" s="147"/>
      <c r="M46" s="147"/>
      <c r="N46" s="147"/>
      <c r="O46" s="147"/>
      <c r="P46" s="147"/>
      <c r="Q46" s="147"/>
      <c r="R46" s="147"/>
      <c r="S46" s="148"/>
      <c r="T46" s="148"/>
      <c r="U46" s="148"/>
      <c r="V46" s="148"/>
      <c r="W46" s="148"/>
      <c r="X46" s="148"/>
      <c r="Y46" s="148"/>
      <c r="Z46" s="149"/>
    </row>
    <row r="47" spans="1:26" ht="15.75" customHeight="1">
      <c r="A47" s="147"/>
      <c r="B47" s="168"/>
      <c r="C47" s="168"/>
      <c r="D47" s="168"/>
      <c r="E47" s="168"/>
      <c r="F47" s="168"/>
      <c r="G47" s="168"/>
      <c r="H47" s="168"/>
      <c r="I47" s="169"/>
      <c r="J47" s="147"/>
      <c r="K47" s="147"/>
      <c r="L47" s="147"/>
      <c r="M47" s="147"/>
      <c r="N47" s="147"/>
      <c r="O47" s="147"/>
      <c r="P47" s="147"/>
      <c r="Q47" s="147"/>
      <c r="R47" s="147"/>
      <c r="S47" s="148"/>
      <c r="T47" s="148"/>
      <c r="U47" s="148"/>
      <c r="V47" s="148"/>
      <c r="W47" s="148"/>
      <c r="X47" s="148"/>
      <c r="Y47" s="148"/>
      <c r="Z47" s="149"/>
    </row>
    <row r="48" spans="1:26" ht="15.75" customHeight="1">
      <c r="A48" s="147"/>
      <c r="B48" s="168"/>
      <c r="C48" s="168"/>
      <c r="D48" s="168"/>
      <c r="E48" s="168"/>
      <c r="F48" s="168"/>
      <c r="G48" s="168"/>
      <c r="H48" s="168"/>
      <c r="I48" s="169"/>
      <c r="J48" s="147"/>
      <c r="K48" s="147"/>
      <c r="L48" s="147"/>
      <c r="M48" s="147"/>
      <c r="N48" s="147"/>
      <c r="O48" s="147"/>
      <c r="P48" s="147"/>
      <c r="Q48" s="147"/>
      <c r="R48" s="147"/>
      <c r="S48" s="148"/>
      <c r="T48" s="148"/>
      <c r="U48" s="148"/>
      <c r="V48" s="148"/>
      <c r="W48" s="148"/>
      <c r="X48" s="148"/>
      <c r="Y48" s="148"/>
      <c r="Z48" s="149"/>
    </row>
    <row r="49" spans="1:26" ht="15.75" customHeight="1">
      <c r="A49" s="147"/>
      <c r="B49" s="168"/>
      <c r="C49" s="168"/>
      <c r="D49" s="168"/>
      <c r="E49" s="168"/>
      <c r="F49" s="168"/>
      <c r="G49" s="168"/>
      <c r="H49" s="168"/>
      <c r="I49" s="169"/>
      <c r="J49" s="147"/>
      <c r="K49" s="147"/>
      <c r="L49" s="147"/>
      <c r="M49" s="147"/>
      <c r="N49" s="147"/>
      <c r="O49" s="147"/>
      <c r="P49" s="147"/>
      <c r="Q49" s="147"/>
      <c r="R49" s="147"/>
      <c r="S49" s="148"/>
      <c r="T49" s="148"/>
      <c r="U49" s="148"/>
      <c r="V49" s="148"/>
      <c r="W49" s="148"/>
      <c r="X49" s="148"/>
      <c r="Y49" s="148"/>
      <c r="Z49" s="149"/>
    </row>
    <row r="50" spans="1:26" ht="15.75" customHeight="1">
      <c r="A50" s="147"/>
      <c r="B50" s="168"/>
      <c r="C50" s="168"/>
      <c r="D50" s="168"/>
      <c r="E50" s="168"/>
      <c r="F50" s="168"/>
      <c r="G50" s="168"/>
      <c r="H50" s="168"/>
      <c r="I50" s="169"/>
      <c r="J50" s="147"/>
      <c r="K50" s="147"/>
      <c r="L50" s="147"/>
      <c r="M50" s="147"/>
      <c r="N50" s="147"/>
      <c r="O50" s="147"/>
      <c r="P50" s="147"/>
      <c r="Q50" s="147"/>
      <c r="R50" s="147"/>
      <c r="S50" s="148"/>
      <c r="T50" s="148"/>
      <c r="U50" s="148"/>
      <c r="V50" s="148"/>
      <c r="W50" s="148"/>
      <c r="X50" s="148"/>
      <c r="Y50" s="148"/>
      <c r="Z50" s="149"/>
    </row>
    <row r="51" spans="1:26" ht="15.75" customHeight="1">
      <c r="A51" s="147"/>
      <c r="B51" s="168"/>
      <c r="C51" s="168"/>
      <c r="D51" s="168"/>
      <c r="E51" s="168"/>
      <c r="F51" s="168"/>
      <c r="G51" s="168"/>
      <c r="H51" s="168"/>
      <c r="I51" s="169"/>
      <c r="J51" s="147"/>
      <c r="K51" s="147"/>
      <c r="L51" s="147"/>
      <c r="M51" s="147"/>
      <c r="N51" s="147"/>
      <c r="O51" s="147"/>
      <c r="P51" s="147"/>
      <c r="Q51" s="147"/>
      <c r="R51" s="147"/>
      <c r="S51" s="148"/>
      <c r="T51" s="148"/>
      <c r="U51" s="148"/>
      <c r="V51" s="148"/>
      <c r="W51" s="148"/>
      <c r="X51" s="148"/>
      <c r="Y51" s="148"/>
      <c r="Z51" s="149"/>
    </row>
    <row r="52" spans="1:26" ht="15.75" customHeight="1">
      <c r="A52" s="147"/>
      <c r="B52" s="168"/>
      <c r="C52" s="168"/>
      <c r="D52" s="168"/>
      <c r="E52" s="168"/>
      <c r="F52" s="168"/>
      <c r="G52" s="168"/>
      <c r="H52" s="168"/>
      <c r="I52" s="169"/>
      <c r="J52" s="147"/>
      <c r="K52" s="147"/>
      <c r="L52" s="147"/>
      <c r="M52" s="147"/>
      <c r="N52" s="147"/>
      <c r="O52" s="147"/>
      <c r="P52" s="147"/>
      <c r="Q52" s="147"/>
      <c r="R52" s="147"/>
      <c r="S52" s="148"/>
      <c r="T52" s="148"/>
      <c r="U52" s="148"/>
      <c r="V52" s="148"/>
      <c r="W52" s="148"/>
      <c r="X52" s="148"/>
      <c r="Y52" s="148"/>
      <c r="Z52" s="149"/>
    </row>
    <row r="53" spans="1:26" ht="15.75" customHeight="1">
      <c r="A53" s="147"/>
      <c r="B53" s="168"/>
      <c r="C53" s="168"/>
      <c r="D53" s="168"/>
      <c r="E53" s="168"/>
      <c r="F53" s="168"/>
      <c r="G53" s="168"/>
      <c r="H53" s="168"/>
      <c r="I53" s="169"/>
      <c r="J53" s="147"/>
      <c r="K53" s="147"/>
      <c r="L53" s="147"/>
      <c r="M53" s="147"/>
      <c r="N53" s="147"/>
      <c r="O53" s="147"/>
      <c r="P53" s="147"/>
      <c r="Q53" s="147"/>
      <c r="R53" s="147"/>
      <c r="S53" s="148"/>
      <c r="T53" s="148"/>
      <c r="U53" s="148"/>
      <c r="V53" s="148"/>
      <c r="W53" s="148"/>
      <c r="X53" s="148"/>
      <c r="Y53" s="148"/>
      <c r="Z53" s="149"/>
    </row>
    <row r="54" spans="1:26" ht="15.75" customHeight="1">
      <c r="A54" s="147"/>
      <c r="B54" s="168"/>
      <c r="C54" s="168"/>
      <c r="D54" s="168"/>
      <c r="E54" s="168"/>
      <c r="F54" s="168"/>
      <c r="G54" s="168"/>
      <c r="H54" s="168"/>
      <c r="I54" s="169"/>
      <c r="J54" s="147"/>
      <c r="K54" s="147"/>
      <c r="L54" s="147"/>
      <c r="M54" s="147"/>
      <c r="N54" s="147"/>
      <c r="O54" s="147"/>
      <c r="P54" s="147"/>
      <c r="Q54" s="147"/>
      <c r="R54" s="147"/>
      <c r="S54" s="148"/>
      <c r="T54" s="148"/>
      <c r="U54" s="148"/>
      <c r="V54" s="148"/>
      <c r="W54" s="148"/>
      <c r="X54" s="148"/>
      <c r="Y54" s="148"/>
      <c r="Z54" s="149"/>
    </row>
    <row r="55" spans="1:26" ht="15.75" customHeight="1">
      <c r="A55" s="147"/>
      <c r="B55" s="168"/>
      <c r="C55" s="168"/>
      <c r="D55" s="168"/>
      <c r="E55" s="168"/>
      <c r="F55" s="168"/>
      <c r="G55" s="168"/>
      <c r="H55" s="168"/>
      <c r="I55" s="169"/>
      <c r="J55" s="147"/>
      <c r="K55" s="147"/>
      <c r="L55" s="147"/>
      <c r="M55" s="147"/>
      <c r="N55" s="147"/>
      <c r="O55" s="147"/>
      <c r="P55" s="147"/>
      <c r="Q55" s="147"/>
      <c r="R55" s="147"/>
      <c r="S55" s="148"/>
      <c r="T55" s="148"/>
      <c r="U55" s="148"/>
      <c r="V55" s="148"/>
      <c r="W55" s="148"/>
      <c r="X55" s="148"/>
      <c r="Y55" s="148"/>
      <c r="Z55" s="149"/>
    </row>
    <row r="56" spans="1:26" ht="15.75" customHeight="1">
      <c r="A56" s="147"/>
      <c r="B56" s="168"/>
      <c r="C56" s="168"/>
      <c r="D56" s="168"/>
      <c r="E56" s="168"/>
      <c r="F56" s="168"/>
      <c r="G56" s="168"/>
      <c r="H56" s="168"/>
      <c r="I56" s="169"/>
      <c r="J56" s="147"/>
      <c r="K56" s="147"/>
      <c r="L56" s="147"/>
      <c r="M56" s="147"/>
      <c r="N56" s="147"/>
      <c r="O56" s="147"/>
      <c r="P56" s="147"/>
      <c r="Q56" s="147"/>
      <c r="R56" s="147"/>
      <c r="S56" s="148"/>
      <c r="T56" s="148"/>
      <c r="U56" s="148"/>
      <c r="V56" s="148"/>
      <c r="W56" s="148"/>
      <c r="X56" s="148"/>
      <c r="Y56" s="148"/>
      <c r="Z56" s="149"/>
    </row>
    <row r="57" spans="1:26" ht="15.75" customHeight="1">
      <c r="A57" s="147"/>
      <c r="B57" s="168"/>
      <c r="C57" s="168"/>
      <c r="D57" s="168"/>
      <c r="E57" s="168"/>
      <c r="F57" s="168"/>
      <c r="G57" s="168"/>
      <c r="H57" s="168"/>
      <c r="I57" s="169"/>
      <c r="J57" s="147"/>
      <c r="K57" s="147"/>
      <c r="L57" s="147"/>
      <c r="M57" s="147"/>
      <c r="N57" s="147"/>
      <c r="O57" s="147"/>
      <c r="P57" s="147"/>
      <c r="Q57" s="147"/>
      <c r="R57" s="147"/>
      <c r="S57" s="148"/>
      <c r="T57" s="148"/>
      <c r="U57" s="148"/>
      <c r="V57" s="148"/>
      <c r="W57" s="148"/>
      <c r="X57" s="148"/>
      <c r="Y57" s="148"/>
      <c r="Z57" s="149"/>
    </row>
    <row r="58" spans="1:26" ht="15.75" customHeight="1">
      <c r="A58" s="147"/>
      <c r="B58" s="168"/>
      <c r="C58" s="168"/>
      <c r="D58" s="168"/>
      <c r="E58" s="168"/>
      <c r="F58" s="168"/>
      <c r="G58" s="168"/>
      <c r="H58" s="168"/>
      <c r="I58" s="169"/>
      <c r="J58" s="147"/>
      <c r="K58" s="147"/>
      <c r="L58" s="147"/>
      <c r="M58" s="147"/>
      <c r="N58" s="147"/>
      <c r="O58" s="147"/>
      <c r="P58" s="147"/>
      <c r="Q58" s="147"/>
      <c r="R58" s="147"/>
      <c r="S58" s="148"/>
      <c r="T58" s="148"/>
      <c r="U58" s="148"/>
      <c r="V58" s="148"/>
      <c r="W58" s="148"/>
      <c r="X58" s="148"/>
      <c r="Y58" s="148"/>
      <c r="Z58" s="149"/>
    </row>
    <row r="59" spans="1:26" ht="15.75" customHeight="1">
      <c r="A59" s="147"/>
      <c r="B59" s="168"/>
      <c r="C59" s="168"/>
      <c r="D59" s="168"/>
      <c r="E59" s="168"/>
      <c r="F59" s="168"/>
      <c r="G59" s="168"/>
      <c r="H59" s="168"/>
      <c r="I59" s="169"/>
      <c r="J59" s="147"/>
      <c r="K59" s="147"/>
      <c r="L59" s="147"/>
      <c r="M59" s="147"/>
      <c r="N59" s="147"/>
      <c r="O59" s="147"/>
      <c r="P59" s="147"/>
      <c r="Q59" s="147"/>
      <c r="R59" s="147"/>
      <c r="S59" s="148"/>
      <c r="T59" s="148"/>
      <c r="U59" s="148"/>
      <c r="V59" s="148"/>
      <c r="W59" s="148"/>
      <c r="X59" s="148"/>
      <c r="Y59" s="148"/>
      <c r="Z59" s="149"/>
    </row>
    <row r="60" spans="1:26" ht="15.75" customHeight="1">
      <c r="A60" s="147"/>
      <c r="B60" s="168"/>
      <c r="C60" s="168"/>
      <c r="D60" s="168"/>
      <c r="E60" s="168"/>
      <c r="F60" s="168"/>
      <c r="G60" s="168"/>
      <c r="H60" s="168"/>
      <c r="I60" s="169"/>
      <c r="J60" s="147"/>
      <c r="K60" s="147"/>
      <c r="L60" s="147"/>
      <c r="M60" s="147"/>
      <c r="N60" s="147"/>
      <c r="O60" s="147"/>
      <c r="P60" s="147"/>
      <c r="Q60" s="147"/>
      <c r="R60" s="147"/>
      <c r="S60" s="148"/>
      <c r="T60" s="148"/>
      <c r="U60" s="148"/>
      <c r="V60" s="148"/>
      <c r="W60" s="148"/>
      <c r="X60" s="148"/>
      <c r="Y60" s="148"/>
      <c r="Z60" s="149"/>
    </row>
    <row r="61" spans="1:26" ht="15.75" customHeight="1">
      <c r="A61" s="147"/>
      <c r="B61" s="168"/>
      <c r="C61" s="168"/>
      <c r="D61" s="168"/>
      <c r="E61" s="168"/>
      <c r="F61" s="168"/>
      <c r="G61" s="168"/>
      <c r="H61" s="168"/>
      <c r="I61" s="169"/>
      <c r="J61" s="147"/>
      <c r="K61" s="147"/>
      <c r="L61" s="147"/>
      <c r="M61" s="147"/>
      <c r="N61" s="147"/>
      <c r="O61" s="147"/>
      <c r="P61" s="147"/>
      <c r="Q61" s="147"/>
      <c r="R61" s="147"/>
      <c r="S61" s="148"/>
      <c r="T61" s="148"/>
      <c r="U61" s="148"/>
      <c r="V61" s="148"/>
      <c r="W61" s="148"/>
      <c r="X61" s="148"/>
      <c r="Y61" s="148"/>
      <c r="Z61" s="149"/>
    </row>
    <row r="62" spans="1:26" ht="15.75" customHeight="1">
      <c r="A62" s="147"/>
      <c r="B62" s="168"/>
      <c r="C62" s="168"/>
      <c r="D62" s="168"/>
      <c r="E62" s="168"/>
      <c r="F62" s="168"/>
      <c r="G62" s="168"/>
      <c r="H62" s="168"/>
      <c r="I62" s="169"/>
      <c r="J62" s="147"/>
      <c r="K62" s="147"/>
      <c r="L62" s="147"/>
      <c r="M62" s="147"/>
      <c r="N62" s="147"/>
      <c r="O62" s="147"/>
      <c r="P62" s="147"/>
      <c r="Q62" s="147"/>
      <c r="R62" s="147"/>
      <c r="S62" s="148"/>
      <c r="T62" s="148"/>
      <c r="U62" s="148"/>
      <c r="V62" s="148"/>
      <c r="W62" s="148"/>
      <c r="X62" s="148"/>
      <c r="Y62" s="148"/>
      <c r="Z62" s="149"/>
    </row>
    <row r="63" spans="1:26" ht="15.75" customHeight="1">
      <c r="A63" s="147"/>
      <c r="B63" s="168"/>
      <c r="C63" s="168"/>
      <c r="D63" s="168"/>
      <c r="E63" s="168"/>
      <c r="F63" s="168"/>
      <c r="G63" s="168"/>
      <c r="H63" s="168"/>
      <c r="I63" s="169"/>
      <c r="J63" s="147"/>
      <c r="K63" s="147"/>
      <c r="L63" s="147"/>
      <c r="M63" s="147"/>
      <c r="N63" s="147"/>
      <c r="O63" s="147"/>
      <c r="P63" s="147"/>
      <c r="Q63" s="147"/>
      <c r="R63" s="147"/>
      <c r="S63" s="148"/>
      <c r="T63" s="148"/>
      <c r="U63" s="148"/>
      <c r="V63" s="148"/>
      <c r="W63" s="148"/>
      <c r="X63" s="148"/>
      <c r="Y63" s="148"/>
      <c r="Z63" s="149"/>
    </row>
    <row r="64" spans="1:26" ht="15.75" customHeight="1">
      <c r="A64" s="147"/>
      <c r="B64" s="168"/>
      <c r="C64" s="168"/>
      <c r="D64" s="168"/>
      <c r="E64" s="168"/>
      <c r="F64" s="168"/>
      <c r="G64" s="168"/>
      <c r="H64" s="168"/>
      <c r="I64" s="169"/>
      <c r="J64" s="147"/>
      <c r="K64" s="147"/>
      <c r="L64" s="147"/>
      <c r="M64" s="147"/>
      <c r="N64" s="147"/>
      <c r="O64" s="147"/>
      <c r="P64" s="147"/>
      <c r="Q64" s="147"/>
      <c r="R64" s="147"/>
      <c r="S64" s="148"/>
      <c r="T64" s="148"/>
      <c r="U64" s="148"/>
      <c r="V64" s="148"/>
      <c r="W64" s="148"/>
      <c r="X64" s="148"/>
      <c r="Y64" s="148"/>
      <c r="Z64" s="149"/>
    </row>
    <row r="65" spans="1:26" ht="15.75" customHeight="1">
      <c r="A65" s="147"/>
      <c r="B65" s="168"/>
      <c r="C65" s="168"/>
      <c r="D65" s="168"/>
      <c r="E65" s="168"/>
      <c r="F65" s="168"/>
      <c r="G65" s="168"/>
      <c r="H65" s="168"/>
      <c r="I65" s="169"/>
      <c r="J65" s="147"/>
      <c r="K65" s="147"/>
      <c r="L65" s="147"/>
      <c r="M65" s="147"/>
      <c r="N65" s="147"/>
      <c r="O65" s="147"/>
      <c r="P65" s="147"/>
      <c r="Q65" s="147"/>
      <c r="R65" s="147"/>
      <c r="S65" s="148"/>
      <c r="T65" s="148"/>
      <c r="U65" s="148"/>
      <c r="V65" s="148"/>
      <c r="W65" s="148"/>
      <c r="X65" s="148"/>
      <c r="Y65" s="148"/>
      <c r="Z65" s="149"/>
    </row>
    <row r="66" spans="1:26" ht="15.75" customHeight="1">
      <c r="A66" s="147"/>
      <c r="B66" s="168"/>
      <c r="C66" s="168"/>
      <c r="D66" s="168"/>
      <c r="E66" s="168"/>
      <c r="F66" s="168"/>
      <c r="G66" s="168"/>
      <c r="H66" s="168"/>
      <c r="I66" s="169"/>
      <c r="J66" s="147"/>
      <c r="K66" s="147"/>
      <c r="L66" s="147"/>
      <c r="M66" s="147"/>
      <c r="N66" s="147"/>
      <c r="O66" s="147"/>
      <c r="P66" s="147"/>
      <c r="Q66" s="147"/>
      <c r="R66" s="147"/>
      <c r="S66" s="148"/>
      <c r="T66" s="148"/>
      <c r="U66" s="148"/>
      <c r="V66" s="148"/>
      <c r="W66" s="148"/>
      <c r="X66" s="148"/>
      <c r="Y66" s="148"/>
      <c r="Z66" s="149"/>
    </row>
    <row r="67" spans="1:26" ht="15.75" customHeight="1">
      <c r="A67" s="147"/>
      <c r="B67" s="168"/>
      <c r="C67" s="168"/>
      <c r="D67" s="168"/>
      <c r="E67" s="168"/>
      <c r="F67" s="168"/>
      <c r="G67" s="168"/>
      <c r="H67" s="168"/>
      <c r="I67" s="169"/>
      <c r="J67" s="147"/>
      <c r="K67" s="147"/>
      <c r="L67" s="147"/>
      <c r="M67" s="147"/>
      <c r="N67" s="147"/>
      <c r="O67" s="147"/>
      <c r="P67" s="147"/>
      <c r="Q67" s="147"/>
      <c r="R67" s="147"/>
      <c r="S67" s="148"/>
      <c r="T67" s="148"/>
      <c r="U67" s="148"/>
      <c r="V67" s="148"/>
      <c r="W67" s="148"/>
      <c r="X67" s="148"/>
      <c r="Y67" s="148"/>
      <c r="Z67" s="149"/>
    </row>
    <row r="68" spans="1:26" ht="15.75" customHeight="1">
      <c r="A68" s="147"/>
      <c r="B68" s="168"/>
      <c r="C68" s="168"/>
      <c r="D68" s="168"/>
      <c r="E68" s="168"/>
      <c r="F68" s="168"/>
      <c r="G68" s="168"/>
      <c r="H68" s="168"/>
      <c r="I68" s="169"/>
      <c r="J68" s="147"/>
      <c r="K68" s="147"/>
      <c r="L68" s="147"/>
      <c r="M68" s="147"/>
      <c r="N68" s="147"/>
      <c r="O68" s="147"/>
      <c r="P68" s="147"/>
      <c r="Q68" s="147"/>
      <c r="R68" s="147"/>
      <c r="S68" s="148"/>
      <c r="T68" s="148"/>
      <c r="U68" s="148"/>
      <c r="V68" s="148"/>
      <c r="W68" s="148"/>
      <c r="X68" s="148"/>
      <c r="Y68" s="148"/>
      <c r="Z68" s="149"/>
    </row>
    <row r="69" spans="1:26" ht="15.75" customHeight="1">
      <c r="A69" s="147"/>
      <c r="B69" s="168"/>
      <c r="C69" s="168"/>
      <c r="D69" s="168"/>
      <c r="E69" s="168"/>
      <c r="F69" s="168"/>
      <c r="G69" s="168"/>
      <c r="H69" s="168"/>
      <c r="I69" s="169"/>
      <c r="J69" s="147"/>
      <c r="K69" s="147"/>
      <c r="L69" s="147"/>
      <c r="M69" s="147"/>
      <c r="N69" s="147"/>
      <c r="O69" s="147"/>
      <c r="P69" s="147"/>
      <c r="Q69" s="147"/>
      <c r="R69" s="147"/>
      <c r="S69" s="148"/>
      <c r="T69" s="148"/>
      <c r="U69" s="148"/>
      <c r="V69" s="148"/>
      <c r="W69" s="148"/>
      <c r="X69" s="148"/>
      <c r="Y69" s="148"/>
      <c r="Z69" s="149"/>
    </row>
    <row r="70" spans="1:26" ht="15.75" customHeight="1">
      <c r="A70" s="147"/>
      <c r="B70" s="168"/>
      <c r="C70" s="168"/>
      <c r="D70" s="168"/>
      <c r="E70" s="168"/>
      <c r="F70" s="168"/>
      <c r="G70" s="168"/>
      <c r="H70" s="168"/>
      <c r="I70" s="169"/>
      <c r="J70" s="147"/>
      <c r="K70" s="147"/>
      <c r="L70" s="147"/>
      <c r="M70" s="147"/>
      <c r="N70" s="147"/>
      <c r="O70" s="147"/>
      <c r="P70" s="147"/>
      <c r="Q70" s="147"/>
      <c r="R70" s="147"/>
      <c r="S70" s="148"/>
      <c r="T70" s="148"/>
      <c r="U70" s="148"/>
      <c r="V70" s="148"/>
      <c r="W70" s="148"/>
      <c r="X70" s="148"/>
      <c r="Y70" s="148"/>
      <c r="Z70" s="149"/>
    </row>
    <row r="71" spans="1:26" ht="15.75" customHeight="1">
      <c r="A71" s="147"/>
      <c r="B71" s="168"/>
      <c r="C71" s="168"/>
      <c r="D71" s="168"/>
      <c r="E71" s="168"/>
      <c r="F71" s="168"/>
      <c r="G71" s="168"/>
      <c r="H71" s="168"/>
      <c r="I71" s="169"/>
      <c r="J71" s="147"/>
      <c r="K71" s="147"/>
      <c r="L71" s="147"/>
      <c r="M71" s="147"/>
      <c r="N71" s="147"/>
      <c r="O71" s="147"/>
      <c r="P71" s="147"/>
      <c r="Q71" s="147"/>
      <c r="R71" s="147"/>
      <c r="S71" s="148"/>
      <c r="T71" s="148"/>
      <c r="U71" s="148"/>
      <c r="V71" s="148"/>
      <c r="W71" s="148"/>
      <c r="X71" s="148"/>
      <c r="Y71" s="148"/>
      <c r="Z71" s="149"/>
    </row>
    <row r="72" spans="1:26" ht="15.75" customHeight="1">
      <c r="A72" s="147"/>
      <c r="B72" s="168"/>
      <c r="C72" s="168"/>
      <c r="D72" s="168"/>
      <c r="E72" s="168"/>
      <c r="F72" s="168"/>
      <c r="G72" s="168"/>
      <c r="H72" s="168"/>
      <c r="I72" s="169"/>
      <c r="J72" s="147"/>
      <c r="K72" s="147"/>
      <c r="L72" s="147"/>
      <c r="M72" s="147"/>
      <c r="N72" s="147"/>
      <c r="O72" s="147"/>
      <c r="P72" s="147"/>
      <c r="Q72" s="147"/>
      <c r="R72" s="147"/>
      <c r="S72" s="148"/>
      <c r="T72" s="148"/>
      <c r="U72" s="148"/>
      <c r="V72" s="148"/>
      <c r="W72" s="148"/>
      <c r="X72" s="148"/>
      <c r="Y72" s="148"/>
      <c r="Z72" s="149"/>
    </row>
    <row r="73" spans="1:26" ht="15.75" customHeight="1">
      <c r="A73" s="147"/>
      <c r="B73" s="168"/>
      <c r="C73" s="168"/>
      <c r="D73" s="168"/>
      <c r="E73" s="168"/>
      <c r="F73" s="168"/>
      <c r="G73" s="168"/>
      <c r="H73" s="168"/>
      <c r="I73" s="169"/>
      <c r="J73" s="147"/>
      <c r="K73" s="147"/>
      <c r="L73" s="147"/>
      <c r="M73" s="147"/>
      <c r="N73" s="147"/>
      <c r="O73" s="147"/>
      <c r="P73" s="147"/>
      <c r="Q73" s="147"/>
      <c r="R73" s="147"/>
      <c r="S73" s="148"/>
      <c r="T73" s="148"/>
      <c r="U73" s="148"/>
      <c r="V73" s="148"/>
      <c r="W73" s="148"/>
      <c r="X73" s="148"/>
      <c r="Y73" s="148"/>
      <c r="Z73" s="149"/>
    </row>
    <row r="74" spans="1:26" ht="15.75" customHeight="1">
      <c r="A74" s="147"/>
      <c r="B74" s="168"/>
      <c r="C74" s="168"/>
      <c r="D74" s="168"/>
      <c r="E74" s="168"/>
      <c r="F74" s="168"/>
      <c r="G74" s="168"/>
      <c r="H74" s="168"/>
      <c r="I74" s="169"/>
      <c r="J74" s="147"/>
      <c r="K74" s="147"/>
      <c r="L74" s="147"/>
      <c r="M74" s="147"/>
      <c r="N74" s="147"/>
      <c r="O74" s="147"/>
      <c r="P74" s="147"/>
      <c r="Q74" s="147"/>
      <c r="R74" s="147"/>
      <c r="S74" s="148"/>
      <c r="T74" s="148"/>
      <c r="U74" s="148"/>
      <c r="V74" s="148"/>
      <c r="W74" s="148"/>
      <c r="X74" s="148"/>
      <c r="Y74" s="148"/>
      <c r="Z74" s="149"/>
    </row>
    <row r="75" spans="1:26" ht="15.75" customHeight="1">
      <c r="A75" s="147"/>
      <c r="B75" s="168"/>
      <c r="C75" s="168"/>
      <c r="D75" s="168"/>
      <c r="E75" s="168"/>
      <c r="F75" s="168"/>
      <c r="G75" s="168"/>
      <c r="H75" s="168"/>
      <c r="I75" s="169"/>
      <c r="J75" s="147"/>
      <c r="K75" s="147"/>
      <c r="L75" s="147"/>
      <c r="M75" s="147"/>
      <c r="N75" s="147"/>
      <c r="O75" s="147"/>
      <c r="P75" s="147"/>
      <c r="Q75" s="147"/>
      <c r="R75" s="147"/>
      <c r="S75" s="148"/>
      <c r="T75" s="148"/>
      <c r="U75" s="148"/>
      <c r="V75" s="148"/>
      <c r="W75" s="148"/>
      <c r="X75" s="148"/>
      <c r="Y75" s="148"/>
      <c r="Z75" s="149"/>
    </row>
    <row r="76" spans="1:26" ht="15.75" customHeight="1">
      <c r="A76" s="147"/>
      <c r="B76" s="168"/>
      <c r="C76" s="168"/>
      <c r="D76" s="168"/>
      <c r="E76" s="168"/>
      <c r="F76" s="168"/>
      <c r="G76" s="168"/>
      <c r="H76" s="168"/>
      <c r="I76" s="169"/>
      <c r="J76" s="147"/>
      <c r="K76" s="147"/>
      <c r="L76" s="147"/>
      <c r="M76" s="147"/>
      <c r="N76" s="147"/>
      <c r="O76" s="147"/>
      <c r="P76" s="147"/>
      <c r="Q76" s="147"/>
      <c r="R76" s="147"/>
      <c r="S76" s="148"/>
      <c r="T76" s="148"/>
      <c r="U76" s="148"/>
      <c r="V76" s="148"/>
      <c r="W76" s="148"/>
      <c r="X76" s="148"/>
      <c r="Y76" s="148"/>
      <c r="Z76" s="149"/>
    </row>
    <row r="77" spans="1:26" ht="15.75" customHeight="1">
      <c r="A77" s="147"/>
      <c r="B77" s="168"/>
      <c r="C77" s="168"/>
      <c r="D77" s="168"/>
      <c r="E77" s="168"/>
      <c r="F77" s="168"/>
      <c r="G77" s="168"/>
      <c r="H77" s="168"/>
      <c r="I77" s="169"/>
      <c r="J77" s="147"/>
      <c r="K77" s="147"/>
      <c r="L77" s="147"/>
      <c r="M77" s="147"/>
      <c r="N77" s="147"/>
      <c r="O77" s="147"/>
      <c r="P77" s="147"/>
      <c r="Q77" s="147"/>
      <c r="R77" s="147"/>
      <c r="S77" s="148"/>
      <c r="T77" s="148"/>
      <c r="U77" s="148"/>
      <c r="V77" s="148"/>
      <c r="W77" s="148"/>
      <c r="X77" s="148"/>
      <c r="Y77" s="148"/>
      <c r="Z77" s="149"/>
    </row>
    <row r="78" spans="1:26" ht="15.75" customHeight="1">
      <c r="A78" s="147"/>
      <c r="B78" s="168"/>
      <c r="C78" s="168"/>
      <c r="D78" s="168"/>
      <c r="E78" s="168"/>
      <c r="F78" s="168"/>
      <c r="G78" s="168"/>
      <c r="H78" s="168"/>
      <c r="I78" s="169"/>
      <c r="J78" s="147"/>
      <c r="K78" s="147"/>
      <c r="L78" s="147"/>
      <c r="M78" s="147"/>
      <c r="N78" s="147"/>
      <c r="O78" s="147"/>
      <c r="P78" s="147"/>
      <c r="Q78" s="147"/>
      <c r="R78" s="147"/>
      <c r="S78" s="148"/>
      <c r="T78" s="148"/>
      <c r="U78" s="148"/>
      <c r="V78" s="148"/>
      <c r="W78" s="148"/>
      <c r="X78" s="148"/>
      <c r="Y78" s="148"/>
      <c r="Z78" s="149"/>
    </row>
    <row r="79" spans="1:26" ht="15.75" customHeight="1">
      <c r="A79" s="147"/>
      <c r="B79" s="168"/>
      <c r="C79" s="168"/>
      <c r="D79" s="168"/>
      <c r="E79" s="168"/>
      <c r="F79" s="168"/>
      <c r="G79" s="168"/>
      <c r="H79" s="168"/>
      <c r="I79" s="169"/>
      <c r="J79" s="147"/>
      <c r="K79" s="147"/>
      <c r="L79" s="147"/>
      <c r="M79" s="147"/>
      <c r="N79" s="147"/>
      <c r="O79" s="147"/>
      <c r="P79" s="147"/>
      <c r="Q79" s="147"/>
      <c r="R79" s="147"/>
      <c r="S79" s="148"/>
      <c r="T79" s="148"/>
      <c r="U79" s="148"/>
      <c r="V79" s="148"/>
      <c r="W79" s="148"/>
      <c r="X79" s="148"/>
      <c r="Y79" s="148"/>
      <c r="Z79" s="149"/>
    </row>
    <row r="80" spans="1:26" ht="15.75" customHeight="1">
      <c r="A80" s="147"/>
      <c r="B80" s="168"/>
      <c r="C80" s="168"/>
      <c r="D80" s="168"/>
      <c r="E80" s="168"/>
      <c r="F80" s="168"/>
      <c r="G80" s="168"/>
      <c r="H80" s="168"/>
      <c r="I80" s="169"/>
      <c r="J80" s="147"/>
      <c r="K80" s="147"/>
      <c r="L80" s="147"/>
      <c r="M80" s="147"/>
      <c r="N80" s="147"/>
      <c r="O80" s="147"/>
      <c r="P80" s="147"/>
      <c r="Q80" s="147"/>
      <c r="R80" s="147"/>
      <c r="S80" s="148"/>
      <c r="T80" s="148"/>
      <c r="U80" s="148"/>
      <c r="V80" s="148"/>
      <c r="W80" s="148"/>
      <c r="X80" s="148"/>
      <c r="Y80" s="148"/>
      <c r="Z80" s="149"/>
    </row>
    <row r="81" spans="1:26" ht="15.75" customHeight="1">
      <c r="A81" s="147"/>
      <c r="B81" s="168"/>
      <c r="C81" s="168"/>
      <c r="D81" s="168"/>
      <c r="E81" s="168"/>
      <c r="F81" s="168"/>
      <c r="G81" s="168"/>
      <c r="H81" s="168"/>
      <c r="I81" s="169"/>
      <c r="J81" s="147"/>
      <c r="K81" s="147"/>
      <c r="L81" s="147"/>
      <c r="M81" s="147"/>
      <c r="N81" s="147"/>
      <c r="O81" s="147"/>
      <c r="P81" s="147"/>
      <c r="Q81" s="147"/>
      <c r="R81" s="147"/>
      <c r="S81" s="148"/>
      <c r="T81" s="148"/>
      <c r="U81" s="148"/>
      <c r="V81" s="148"/>
      <c r="W81" s="148"/>
      <c r="X81" s="148"/>
      <c r="Y81" s="148"/>
      <c r="Z81" s="149"/>
    </row>
    <row r="82" spans="1:26" ht="15.75" customHeight="1">
      <c r="A82" s="147"/>
      <c r="B82" s="168"/>
      <c r="C82" s="168"/>
      <c r="D82" s="168"/>
      <c r="E82" s="168"/>
      <c r="F82" s="168"/>
      <c r="G82" s="168"/>
      <c r="H82" s="168"/>
      <c r="I82" s="169"/>
      <c r="J82" s="147"/>
      <c r="K82" s="147"/>
      <c r="L82" s="147"/>
      <c r="M82" s="147"/>
      <c r="N82" s="147"/>
      <c r="O82" s="147"/>
      <c r="P82" s="147"/>
      <c r="Q82" s="147"/>
      <c r="R82" s="147"/>
      <c r="S82" s="148"/>
      <c r="T82" s="148"/>
      <c r="U82" s="148"/>
      <c r="V82" s="148"/>
      <c r="W82" s="148"/>
      <c r="X82" s="148"/>
      <c r="Y82" s="148"/>
      <c r="Z82" s="149"/>
    </row>
    <row r="83" spans="1:26" ht="15.75" customHeight="1">
      <c r="A83" s="147"/>
      <c r="B83" s="168"/>
      <c r="C83" s="168"/>
      <c r="D83" s="168"/>
      <c r="E83" s="168"/>
      <c r="F83" s="168"/>
      <c r="G83" s="168"/>
      <c r="H83" s="168"/>
      <c r="I83" s="169"/>
      <c r="J83" s="147"/>
      <c r="K83" s="147"/>
      <c r="L83" s="147"/>
      <c r="M83" s="147"/>
      <c r="N83" s="147"/>
      <c r="O83" s="147"/>
      <c r="P83" s="147"/>
      <c r="Q83" s="147"/>
      <c r="R83" s="147"/>
      <c r="S83" s="148"/>
      <c r="T83" s="148"/>
      <c r="U83" s="148"/>
      <c r="V83" s="148"/>
      <c r="W83" s="148"/>
      <c r="X83" s="148"/>
      <c r="Y83" s="148"/>
      <c r="Z83" s="149"/>
    </row>
    <row r="84" spans="1:26" ht="15.75" customHeight="1">
      <c r="A84" s="147"/>
      <c r="B84" s="168"/>
      <c r="C84" s="168"/>
      <c r="D84" s="168"/>
      <c r="E84" s="168"/>
      <c r="F84" s="168"/>
      <c r="G84" s="168"/>
      <c r="H84" s="168"/>
      <c r="I84" s="169"/>
      <c r="J84" s="147"/>
      <c r="K84" s="147"/>
      <c r="L84" s="147"/>
      <c r="M84" s="147"/>
      <c r="N84" s="147"/>
      <c r="O84" s="147"/>
      <c r="P84" s="147"/>
      <c r="Q84" s="147"/>
      <c r="R84" s="147"/>
      <c r="S84" s="148"/>
      <c r="T84" s="148"/>
      <c r="U84" s="148"/>
      <c r="V84" s="148"/>
      <c r="W84" s="148"/>
      <c r="X84" s="148"/>
      <c r="Y84" s="148"/>
      <c r="Z84" s="149"/>
    </row>
    <row r="85" spans="1:26" ht="15.75" customHeight="1">
      <c r="A85" s="147"/>
      <c r="B85" s="168"/>
      <c r="C85" s="168"/>
      <c r="D85" s="168"/>
      <c r="E85" s="168"/>
      <c r="F85" s="168"/>
      <c r="G85" s="168"/>
      <c r="H85" s="168"/>
      <c r="I85" s="169"/>
      <c r="J85" s="147"/>
      <c r="K85" s="147"/>
      <c r="L85" s="147"/>
      <c r="M85" s="147"/>
      <c r="N85" s="147"/>
      <c r="O85" s="147"/>
      <c r="P85" s="147"/>
      <c r="Q85" s="147"/>
      <c r="R85" s="147"/>
      <c r="S85" s="148"/>
      <c r="T85" s="148"/>
      <c r="U85" s="148"/>
      <c r="V85" s="148"/>
      <c r="W85" s="148"/>
      <c r="X85" s="148"/>
      <c r="Y85" s="148"/>
      <c r="Z85" s="149"/>
    </row>
    <row r="86" spans="1:26" ht="15.75" customHeight="1">
      <c r="A86" s="147"/>
      <c r="B86" s="168"/>
      <c r="C86" s="168"/>
      <c r="D86" s="168"/>
      <c r="E86" s="168"/>
      <c r="F86" s="168"/>
      <c r="G86" s="168"/>
      <c r="H86" s="168"/>
      <c r="I86" s="169"/>
      <c r="J86" s="147"/>
      <c r="K86" s="147"/>
      <c r="L86" s="147"/>
      <c r="M86" s="147"/>
      <c r="N86" s="147"/>
      <c r="O86" s="147"/>
      <c r="P86" s="147"/>
      <c r="Q86" s="147"/>
      <c r="R86" s="147"/>
      <c r="S86" s="148"/>
      <c r="T86" s="148"/>
      <c r="U86" s="148"/>
      <c r="V86" s="148"/>
      <c r="W86" s="148"/>
      <c r="X86" s="148"/>
      <c r="Y86" s="148"/>
      <c r="Z86" s="149"/>
    </row>
    <row r="87" spans="1:26" ht="15.75" customHeight="1">
      <c r="A87" s="147"/>
      <c r="B87" s="168"/>
      <c r="C87" s="168"/>
      <c r="D87" s="168"/>
      <c r="E87" s="168"/>
      <c r="F87" s="168"/>
      <c r="G87" s="168"/>
      <c r="H87" s="168"/>
      <c r="I87" s="169"/>
      <c r="J87" s="147"/>
      <c r="K87" s="147"/>
      <c r="L87" s="147"/>
      <c r="M87" s="147"/>
      <c r="N87" s="147"/>
      <c r="O87" s="147"/>
      <c r="P87" s="147"/>
      <c r="Q87" s="147"/>
      <c r="R87" s="147"/>
      <c r="S87" s="148"/>
      <c r="T87" s="148"/>
      <c r="U87" s="148"/>
      <c r="V87" s="148"/>
      <c r="W87" s="148"/>
      <c r="X87" s="148"/>
      <c r="Y87" s="148"/>
      <c r="Z87" s="149"/>
    </row>
    <row r="88" spans="1:26" ht="15.75" customHeight="1">
      <c r="A88" s="147"/>
      <c r="B88" s="168"/>
      <c r="C88" s="168"/>
      <c r="D88" s="168"/>
      <c r="E88" s="168"/>
      <c r="F88" s="168"/>
      <c r="G88" s="168"/>
      <c r="H88" s="168"/>
      <c r="I88" s="169"/>
      <c r="J88" s="147"/>
      <c r="K88" s="147"/>
      <c r="L88" s="147"/>
      <c r="M88" s="147"/>
      <c r="N88" s="147"/>
      <c r="O88" s="147"/>
      <c r="P88" s="147"/>
      <c r="Q88" s="147"/>
      <c r="R88" s="147"/>
      <c r="S88" s="148"/>
      <c r="T88" s="148"/>
      <c r="U88" s="148"/>
      <c r="V88" s="148"/>
      <c r="W88" s="148"/>
      <c r="X88" s="148"/>
      <c r="Y88" s="148"/>
      <c r="Z88" s="149"/>
    </row>
    <row r="89" spans="1:26" ht="15.75" customHeight="1">
      <c r="A89" s="147"/>
      <c r="B89" s="168"/>
      <c r="C89" s="168"/>
      <c r="D89" s="168"/>
      <c r="E89" s="168"/>
      <c r="F89" s="168"/>
      <c r="G89" s="168"/>
      <c r="H89" s="168"/>
      <c r="I89" s="169"/>
      <c r="J89" s="147"/>
      <c r="K89" s="147"/>
      <c r="L89" s="147"/>
      <c r="M89" s="147"/>
      <c r="N89" s="147"/>
      <c r="O89" s="147"/>
      <c r="P89" s="147"/>
      <c r="Q89" s="147"/>
      <c r="R89" s="147"/>
      <c r="S89" s="148"/>
      <c r="T89" s="148"/>
      <c r="U89" s="148"/>
      <c r="V89" s="148"/>
      <c r="W89" s="148"/>
      <c r="X89" s="148"/>
      <c r="Y89" s="148"/>
      <c r="Z89" s="149"/>
    </row>
    <row r="90" spans="1:26" ht="15.75" customHeight="1">
      <c r="A90" s="147"/>
      <c r="B90" s="168"/>
      <c r="C90" s="168"/>
      <c r="D90" s="168"/>
      <c r="E90" s="168"/>
      <c r="F90" s="168"/>
      <c r="G90" s="168"/>
      <c r="H90" s="168"/>
      <c r="I90" s="169"/>
      <c r="J90" s="147"/>
      <c r="K90" s="147"/>
      <c r="L90" s="147"/>
      <c r="M90" s="147"/>
      <c r="N90" s="147"/>
      <c r="O90" s="147"/>
      <c r="P90" s="147"/>
      <c r="Q90" s="147"/>
      <c r="R90" s="147"/>
      <c r="S90" s="148"/>
      <c r="T90" s="148"/>
      <c r="U90" s="148"/>
      <c r="V90" s="148"/>
      <c r="W90" s="148"/>
      <c r="X90" s="148"/>
      <c r="Y90" s="148"/>
      <c r="Z90" s="149"/>
    </row>
    <row r="91" spans="1:26" ht="15.75" customHeight="1">
      <c r="A91" s="147"/>
      <c r="B91" s="168"/>
      <c r="C91" s="168"/>
      <c r="D91" s="168"/>
      <c r="E91" s="168"/>
      <c r="F91" s="168"/>
      <c r="G91" s="168"/>
      <c r="H91" s="168"/>
      <c r="I91" s="169"/>
      <c r="J91" s="147"/>
      <c r="K91" s="147"/>
      <c r="L91" s="147"/>
      <c r="M91" s="147"/>
      <c r="N91" s="147"/>
      <c r="O91" s="147"/>
      <c r="P91" s="147"/>
      <c r="Q91" s="147"/>
      <c r="R91" s="147"/>
      <c r="S91" s="148"/>
      <c r="T91" s="148"/>
      <c r="U91" s="148"/>
      <c r="V91" s="148"/>
      <c r="W91" s="148"/>
      <c r="X91" s="148"/>
      <c r="Y91" s="148"/>
      <c r="Z91" s="149"/>
    </row>
    <row r="92" spans="1:26" ht="15.75" customHeight="1">
      <c r="A92" s="147"/>
      <c r="B92" s="168"/>
      <c r="C92" s="168"/>
      <c r="D92" s="168"/>
      <c r="E92" s="168"/>
      <c r="F92" s="168"/>
      <c r="G92" s="168"/>
      <c r="H92" s="168"/>
      <c r="I92" s="169"/>
      <c r="J92" s="147"/>
      <c r="K92" s="147"/>
      <c r="L92" s="147"/>
      <c r="M92" s="147"/>
      <c r="N92" s="147"/>
      <c r="O92" s="147"/>
      <c r="P92" s="147"/>
      <c r="Q92" s="147"/>
      <c r="R92" s="147"/>
      <c r="S92" s="148"/>
      <c r="T92" s="148"/>
      <c r="U92" s="148"/>
      <c r="V92" s="148"/>
      <c r="W92" s="148"/>
      <c r="X92" s="148"/>
      <c r="Y92" s="148"/>
      <c r="Z92" s="149"/>
    </row>
    <row r="93" spans="1:26" ht="15.75" customHeight="1">
      <c r="A93" s="147"/>
      <c r="B93" s="168"/>
      <c r="C93" s="168"/>
      <c r="D93" s="168"/>
      <c r="E93" s="168"/>
      <c r="F93" s="168"/>
      <c r="G93" s="168"/>
      <c r="H93" s="168"/>
      <c r="I93" s="169"/>
      <c r="J93" s="147"/>
      <c r="K93" s="147"/>
      <c r="L93" s="147"/>
      <c r="M93" s="147"/>
      <c r="N93" s="147"/>
      <c r="O93" s="147"/>
      <c r="P93" s="147"/>
      <c r="Q93" s="147"/>
      <c r="R93" s="147"/>
      <c r="S93" s="148"/>
      <c r="T93" s="148"/>
      <c r="U93" s="148"/>
      <c r="V93" s="148"/>
      <c r="W93" s="148"/>
      <c r="X93" s="148"/>
      <c r="Y93" s="148"/>
      <c r="Z93" s="149"/>
    </row>
    <row r="94" spans="1:26" ht="15.75" customHeight="1">
      <c r="A94" s="147"/>
      <c r="B94" s="168"/>
      <c r="C94" s="168"/>
      <c r="D94" s="168"/>
      <c r="E94" s="168"/>
      <c r="F94" s="168"/>
      <c r="G94" s="168"/>
      <c r="H94" s="168"/>
      <c r="I94" s="169"/>
      <c r="J94" s="147"/>
      <c r="K94" s="147"/>
      <c r="L94" s="147"/>
      <c r="M94" s="147"/>
      <c r="N94" s="147"/>
      <c r="O94" s="147"/>
      <c r="P94" s="147"/>
      <c r="Q94" s="147"/>
      <c r="R94" s="147"/>
      <c r="S94" s="148"/>
      <c r="T94" s="148"/>
      <c r="U94" s="148"/>
      <c r="V94" s="148"/>
      <c r="W94" s="148"/>
      <c r="X94" s="148"/>
      <c r="Y94" s="148"/>
      <c r="Z94" s="149"/>
    </row>
    <row r="95" spans="1:26" ht="15.75" customHeight="1">
      <c r="A95" s="147"/>
      <c r="B95" s="168"/>
      <c r="C95" s="168"/>
      <c r="D95" s="168"/>
      <c r="E95" s="168"/>
      <c r="F95" s="168"/>
      <c r="G95" s="168"/>
      <c r="H95" s="168"/>
      <c r="I95" s="169"/>
      <c r="J95" s="147"/>
      <c r="K95" s="147"/>
      <c r="L95" s="147"/>
      <c r="M95" s="147"/>
      <c r="N95" s="147"/>
      <c r="O95" s="147"/>
      <c r="P95" s="147"/>
      <c r="Q95" s="147"/>
      <c r="R95" s="147"/>
      <c r="S95" s="148"/>
      <c r="T95" s="148"/>
      <c r="U95" s="148"/>
      <c r="V95" s="148"/>
      <c r="W95" s="148"/>
      <c r="X95" s="148"/>
      <c r="Y95" s="148"/>
      <c r="Z95" s="149"/>
    </row>
    <row r="96" spans="1:26" ht="15.75" customHeight="1">
      <c r="A96" s="147"/>
      <c r="B96" s="168"/>
      <c r="C96" s="168"/>
      <c r="D96" s="168"/>
      <c r="E96" s="168"/>
      <c r="F96" s="168"/>
      <c r="G96" s="168"/>
      <c r="H96" s="168"/>
      <c r="I96" s="169"/>
      <c r="J96" s="147"/>
      <c r="K96" s="147"/>
      <c r="L96" s="147"/>
      <c r="M96" s="147"/>
      <c r="N96" s="147"/>
      <c r="O96" s="147"/>
      <c r="P96" s="147"/>
      <c r="Q96" s="147"/>
      <c r="R96" s="147"/>
      <c r="S96" s="148"/>
      <c r="T96" s="148"/>
      <c r="U96" s="148"/>
      <c r="V96" s="148"/>
      <c r="W96" s="148"/>
      <c r="X96" s="148"/>
      <c r="Y96" s="148"/>
      <c r="Z96" s="149"/>
    </row>
    <row r="97" spans="1:26" ht="15.75" customHeight="1">
      <c r="A97" s="147"/>
      <c r="B97" s="168"/>
      <c r="C97" s="168"/>
      <c r="D97" s="168"/>
      <c r="E97" s="168"/>
      <c r="F97" s="168"/>
      <c r="G97" s="168"/>
      <c r="H97" s="168"/>
      <c r="I97" s="169"/>
      <c r="J97" s="147"/>
      <c r="K97" s="147"/>
      <c r="L97" s="147"/>
      <c r="M97" s="147"/>
      <c r="N97" s="147"/>
      <c r="O97" s="147"/>
      <c r="P97" s="147"/>
      <c r="Q97" s="147"/>
      <c r="R97" s="147"/>
      <c r="S97" s="148"/>
      <c r="T97" s="148"/>
      <c r="U97" s="148"/>
      <c r="V97" s="148"/>
      <c r="W97" s="148"/>
      <c r="X97" s="148"/>
      <c r="Y97" s="148"/>
      <c r="Z97" s="149"/>
    </row>
    <row r="98" spans="1:26" ht="15.75" customHeight="1">
      <c r="A98" s="147"/>
      <c r="B98" s="168"/>
      <c r="C98" s="168"/>
      <c r="D98" s="168"/>
      <c r="E98" s="168"/>
      <c r="F98" s="168"/>
      <c r="G98" s="168"/>
      <c r="H98" s="168"/>
      <c r="I98" s="169"/>
      <c r="J98" s="147"/>
      <c r="K98" s="147"/>
      <c r="L98" s="147"/>
      <c r="M98" s="147"/>
      <c r="N98" s="147"/>
      <c r="O98" s="147"/>
      <c r="P98" s="147"/>
      <c r="Q98" s="147"/>
      <c r="R98" s="147"/>
      <c r="S98" s="148"/>
      <c r="T98" s="148"/>
      <c r="U98" s="148"/>
      <c r="V98" s="148"/>
      <c r="W98" s="148"/>
      <c r="X98" s="148"/>
      <c r="Y98" s="148"/>
      <c r="Z98" s="149"/>
    </row>
    <row r="99" spans="1:26" ht="15.75" customHeight="1">
      <c r="A99" s="147"/>
      <c r="B99" s="168"/>
      <c r="C99" s="168"/>
      <c r="D99" s="168"/>
      <c r="E99" s="168"/>
      <c r="F99" s="168"/>
      <c r="G99" s="168"/>
      <c r="H99" s="168"/>
      <c r="I99" s="169"/>
      <c r="J99" s="147"/>
      <c r="K99" s="147"/>
      <c r="L99" s="147"/>
      <c r="M99" s="147"/>
      <c r="N99" s="147"/>
      <c r="O99" s="147"/>
      <c r="P99" s="147"/>
      <c r="Q99" s="147"/>
      <c r="R99" s="147"/>
      <c r="S99" s="148"/>
      <c r="T99" s="148"/>
      <c r="U99" s="148"/>
      <c r="V99" s="148"/>
      <c r="W99" s="148"/>
      <c r="X99" s="148"/>
      <c r="Y99" s="148"/>
      <c r="Z99" s="149"/>
    </row>
    <row r="100" spans="1:26" ht="15.75" customHeight="1">
      <c r="A100" s="147"/>
      <c r="B100" s="168"/>
      <c r="C100" s="168"/>
      <c r="D100" s="168"/>
      <c r="E100" s="168"/>
      <c r="F100" s="168"/>
      <c r="G100" s="168"/>
      <c r="H100" s="168"/>
      <c r="I100" s="169"/>
      <c r="J100" s="147"/>
      <c r="K100" s="147"/>
      <c r="L100" s="147"/>
      <c r="M100" s="147"/>
      <c r="N100" s="147"/>
      <c r="O100" s="147"/>
      <c r="P100" s="147"/>
      <c r="Q100" s="147"/>
      <c r="R100" s="147"/>
      <c r="S100" s="148"/>
      <c r="T100" s="148"/>
      <c r="U100" s="148"/>
      <c r="V100" s="148"/>
      <c r="W100" s="148"/>
      <c r="X100" s="148"/>
      <c r="Y100" s="148"/>
      <c r="Z100" s="149"/>
    </row>
    <row r="101" spans="1:26" ht="15.75" customHeight="1">
      <c r="A101" s="147"/>
      <c r="B101" s="168"/>
      <c r="C101" s="168"/>
      <c r="D101" s="168"/>
      <c r="E101" s="168"/>
      <c r="F101" s="168"/>
      <c r="G101" s="168"/>
      <c r="H101" s="168"/>
      <c r="I101" s="169"/>
      <c r="J101" s="147"/>
      <c r="K101" s="147"/>
      <c r="L101" s="147"/>
      <c r="M101" s="147"/>
      <c r="N101" s="147"/>
      <c r="O101" s="147"/>
      <c r="P101" s="147"/>
      <c r="Q101" s="147"/>
      <c r="R101" s="147"/>
      <c r="S101" s="148"/>
      <c r="T101" s="148"/>
      <c r="U101" s="148"/>
      <c r="V101" s="148"/>
      <c r="W101" s="148"/>
      <c r="X101" s="148"/>
      <c r="Y101" s="148"/>
      <c r="Z101" s="149"/>
    </row>
    <row r="102" spans="1:26" ht="15.75" customHeight="1">
      <c r="A102" s="147"/>
      <c r="B102" s="168"/>
      <c r="C102" s="168"/>
      <c r="D102" s="168"/>
      <c r="E102" s="168"/>
      <c r="F102" s="168"/>
      <c r="G102" s="168"/>
      <c r="H102" s="168"/>
      <c r="I102" s="169"/>
      <c r="J102" s="147"/>
      <c r="K102" s="147"/>
      <c r="L102" s="147"/>
      <c r="M102" s="147"/>
      <c r="N102" s="147"/>
      <c r="O102" s="147"/>
      <c r="P102" s="147"/>
      <c r="Q102" s="147"/>
      <c r="R102" s="147"/>
      <c r="S102" s="148"/>
      <c r="T102" s="148"/>
      <c r="U102" s="148"/>
      <c r="V102" s="148"/>
      <c r="W102" s="148"/>
      <c r="X102" s="148"/>
      <c r="Y102" s="148"/>
      <c r="Z102" s="149"/>
    </row>
    <row r="103" spans="1:26" ht="15.75" customHeight="1">
      <c r="A103" s="147"/>
      <c r="B103" s="168"/>
      <c r="C103" s="168"/>
      <c r="D103" s="168"/>
      <c r="E103" s="168"/>
      <c r="F103" s="168"/>
      <c r="G103" s="168"/>
      <c r="H103" s="168"/>
      <c r="I103" s="169"/>
      <c r="J103" s="147"/>
      <c r="K103" s="147"/>
      <c r="L103" s="147"/>
      <c r="M103" s="147"/>
      <c r="N103" s="147"/>
      <c r="O103" s="147"/>
      <c r="P103" s="147"/>
      <c r="Q103" s="147"/>
      <c r="R103" s="147"/>
      <c r="S103" s="148"/>
      <c r="T103" s="148"/>
      <c r="U103" s="148"/>
      <c r="V103" s="148"/>
      <c r="W103" s="148"/>
      <c r="X103" s="148"/>
      <c r="Y103" s="148"/>
      <c r="Z103" s="149"/>
    </row>
    <row r="104" spans="1:26" ht="15.75" customHeight="1">
      <c r="A104" s="147"/>
      <c r="B104" s="168"/>
      <c r="C104" s="168"/>
      <c r="D104" s="168"/>
      <c r="E104" s="168"/>
      <c r="F104" s="168"/>
      <c r="G104" s="168"/>
      <c r="H104" s="168"/>
      <c r="I104" s="169"/>
      <c r="J104" s="147"/>
      <c r="K104" s="147"/>
      <c r="L104" s="147"/>
      <c r="M104" s="147"/>
      <c r="N104" s="147"/>
      <c r="O104" s="147"/>
      <c r="P104" s="147"/>
      <c r="Q104" s="147"/>
      <c r="R104" s="147"/>
      <c r="S104" s="148"/>
      <c r="T104" s="148"/>
      <c r="U104" s="148"/>
      <c r="V104" s="148"/>
      <c r="W104" s="148"/>
      <c r="X104" s="148"/>
      <c r="Y104" s="148"/>
      <c r="Z104" s="149"/>
    </row>
    <row r="105" spans="1:26" ht="15.75" customHeight="1">
      <c r="A105" s="147"/>
      <c r="B105" s="168"/>
      <c r="C105" s="168"/>
      <c r="D105" s="168"/>
      <c r="E105" s="168"/>
      <c r="F105" s="168"/>
      <c r="G105" s="168"/>
      <c r="H105" s="168"/>
      <c r="I105" s="169"/>
      <c r="J105" s="147"/>
      <c r="K105" s="147"/>
      <c r="L105" s="147"/>
      <c r="M105" s="147"/>
      <c r="N105" s="147"/>
      <c r="O105" s="147"/>
      <c r="P105" s="147"/>
      <c r="Q105" s="147"/>
      <c r="R105" s="147"/>
      <c r="S105" s="148"/>
      <c r="T105" s="148"/>
      <c r="U105" s="148"/>
      <c r="V105" s="148"/>
      <c r="W105" s="148"/>
      <c r="X105" s="148"/>
      <c r="Y105" s="148"/>
      <c r="Z105" s="149"/>
    </row>
    <row r="106" spans="1:26" ht="15.75" customHeight="1">
      <c r="A106" s="147"/>
      <c r="B106" s="168"/>
      <c r="C106" s="168"/>
      <c r="D106" s="168"/>
      <c r="E106" s="168"/>
      <c r="F106" s="168"/>
      <c r="G106" s="168"/>
      <c r="H106" s="168"/>
      <c r="I106" s="169"/>
      <c r="J106" s="147"/>
      <c r="K106" s="147"/>
      <c r="L106" s="147"/>
      <c r="M106" s="147"/>
      <c r="N106" s="147"/>
      <c r="O106" s="147"/>
      <c r="P106" s="147"/>
      <c r="Q106" s="147"/>
      <c r="R106" s="147"/>
      <c r="S106" s="148"/>
      <c r="T106" s="148"/>
      <c r="U106" s="148"/>
      <c r="V106" s="148"/>
      <c r="W106" s="148"/>
      <c r="X106" s="148"/>
      <c r="Y106" s="148"/>
      <c r="Z106" s="149"/>
    </row>
    <row r="107" spans="1:26" ht="15.75" customHeight="1">
      <c r="A107" s="147"/>
      <c r="B107" s="168"/>
      <c r="C107" s="168"/>
      <c r="D107" s="168"/>
      <c r="E107" s="168"/>
      <c r="F107" s="168"/>
      <c r="G107" s="168"/>
      <c r="H107" s="168"/>
      <c r="I107" s="169"/>
      <c r="J107" s="147"/>
      <c r="K107" s="147"/>
      <c r="L107" s="147"/>
      <c r="M107" s="147"/>
      <c r="N107" s="147"/>
      <c r="O107" s="147"/>
      <c r="P107" s="147"/>
      <c r="Q107" s="147"/>
      <c r="R107" s="147"/>
      <c r="S107" s="148"/>
      <c r="T107" s="148"/>
      <c r="U107" s="148"/>
      <c r="V107" s="148"/>
      <c r="W107" s="148"/>
      <c r="X107" s="148"/>
      <c r="Y107" s="148"/>
      <c r="Z107" s="149"/>
    </row>
    <row r="108" spans="1:26" ht="15.75" customHeight="1">
      <c r="A108" s="147"/>
      <c r="B108" s="168"/>
      <c r="C108" s="168"/>
      <c r="D108" s="168"/>
      <c r="E108" s="168"/>
      <c r="F108" s="168"/>
      <c r="G108" s="168"/>
      <c r="H108" s="168"/>
      <c r="I108" s="169"/>
      <c r="J108" s="147"/>
      <c r="K108" s="147"/>
      <c r="L108" s="147"/>
      <c r="M108" s="147"/>
      <c r="N108" s="147"/>
      <c r="O108" s="147"/>
      <c r="P108" s="147"/>
      <c r="Q108" s="147"/>
      <c r="R108" s="147"/>
      <c r="S108" s="148"/>
      <c r="T108" s="148"/>
      <c r="U108" s="148"/>
      <c r="V108" s="148"/>
      <c r="W108" s="148"/>
      <c r="X108" s="148"/>
      <c r="Y108" s="148"/>
      <c r="Z108" s="149"/>
    </row>
    <row r="109" spans="1:26" ht="15.75" customHeight="1">
      <c r="A109" s="147"/>
      <c r="B109" s="168"/>
      <c r="C109" s="168"/>
      <c r="D109" s="168"/>
      <c r="E109" s="168"/>
      <c r="F109" s="168"/>
      <c r="G109" s="168"/>
      <c r="H109" s="168"/>
      <c r="I109" s="169"/>
      <c r="J109" s="147"/>
      <c r="K109" s="147"/>
      <c r="L109" s="147"/>
      <c r="M109" s="147"/>
      <c r="N109" s="147"/>
      <c r="O109" s="147"/>
      <c r="P109" s="147"/>
      <c r="Q109" s="147"/>
      <c r="R109" s="147"/>
      <c r="S109" s="148"/>
      <c r="T109" s="148"/>
      <c r="U109" s="148"/>
      <c r="V109" s="148"/>
      <c r="W109" s="148"/>
      <c r="X109" s="148"/>
      <c r="Y109" s="148"/>
      <c r="Z109" s="149"/>
    </row>
    <row r="110" spans="1:26" ht="15.75" customHeight="1">
      <c r="A110" s="148"/>
      <c r="B110" s="148"/>
      <c r="C110" s="148"/>
      <c r="D110" s="148"/>
      <c r="E110" s="148"/>
      <c r="F110" s="148"/>
      <c r="G110" s="148"/>
      <c r="H110" s="148"/>
      <c r="I110" s="171"/>
      <c r="J110" s="148"/>
      <c r="K110" s="148"/>
      <c r="L110" s="148"/>
      <c r="M110" s="148"/>
      <c r="N110" s="148"/>
      <c r="O110" s="148"/>
      <c r="P110" s="148"/>
      <c r="Q110" s="148"/>
      <c r="R110" s="148"/>
      <c r="S110" s="148"/>
      <c r="T110" s="148"/>
      <c r="U110" s="148"/>
      <c r="V110" s="148"/>
      <c r="W110" s="148"/>
      <c r="X110" s="148"/>
      <c r="Y110" s="148"/>
      <c r="Z110" s="149"/>
    </row>
    <row r="111" spans="1:26" ht="15.75" customHeight="1">
      <c r="A111" s="148"/>
      <c r="B111" s="148"/>
      <c r="C111" s="148"/>
      <c r="D111" s="148"/>
      <c r="E111" s="148"/>
      <c r="F111" s="148"/>
      <c r="G111" s="148"/>
      <c r="H111" s="148"/>
      <c r="I111" s="171"/>
      <c r="J111" s="148"/>
      <c r="K111" s="148"/>
      <c r="L111" s="148"/>
      <c r="M111" s="148"/>
      <c r="N111" s="148"/>
      <c r="O111" s="148"/>
      <c r="P111" s="148"/>
      <c r="Q111" s="148"/>
      <c r="R111" s="148"/>
      <c r="S111" s="148"/>
      <c r="T111" s="148"/>
      <c r="U111" s="148"/>
      <c r="V111" s="148"/>
      <c r="W111" s="148"/>
      <c r="X111" s="148"/>
      <c r="Y111" s="148"/>
      <c r="Z111" s="149"/>
    </row>
    <row r="112" spans="1:26" ht="15.75" customHeight="1">
      <c r="A112" s="148"/>
      <c r="B112" s="148"/>
      <c r="C112" s="148"/>
      <c r="D112" s="148"/>
      <c r="E112" s="148"/>
      <c r="F112" s="148"/>
      <c r="G112" s="148"/>
      <c r="H112" s="148"/>
      <c r="I112" s="171"/>
      <c r="J112" s="148"/>
      <c r="K112" s="148"/>
      <c r="L112" s="148"/>
      <c r="M112" s="148"/>
      <c r="N112" s="148"/>
      <c r="O112" s="148"/>
      <c r="P112" s="148"/>
      <c r="Q112" s="148"/>
      <c r="R112" s="148"/>
      <c r="S112" s="148"/>
      <c r="T112" s="148"/>
      <c r="U112" s="148"/>
      <c r="V112" s="148"/>
      <c r="W112" s="148"/>
      <c r="X112" s="148"/>
      <c r="Y112" s="148"/>
      <c r="Z112" s="149"/>
    </row>
    <row r="113" spans="1:26" ht="15.75" customHeight="1">
      <c r="A113" s="148"/>
      <c r="B113" s="148"/>
      <c r="C113" s="148"/>
      <c r="D113" s="148"/>
      <c r="E113" s="148"/>
      <c r="F113" s="148"/>
      <c r="G113" s="148"/>
      <c r="H113" s="148"/>
      <c r="I113" s="171"/>
      <c r="J113" s="148"/>
      <c r="K113" s="148"/>
      <c r="L113" s="148"/>
      <c r="M113" s="148"/>
      <c r="N113" s="148"/>
      <c r="O113" s="148"/>
      <c r="P113" s="148"/>
      <c r="Q113" s="148"/>
      <c r="R113" s="148"/>
      <c r="S113" s="148"/>
      <c r="T113" s="148"/>
      <c r="U113" s="148"/>
      <c r="V113" s="148"/>
      <c r="W113" s="148"/>
      <c r="X113" s="148"/>
      <c r="Y113" s="148"/>
      <c r="Z113" s="149"/>
    </row>
    <row r="114" spans="1:26" ht="15.75" customHeight="1">
      <c r="A114" s="148"/>
      <c r="B114" s="148"/>
      <c r="C114" s="148"/>
      <c r="D114" s="148"/>
      <c r="E114" s="148"/>
      <c r="F114" s="148"/>
      <c r="G114" s="148"/>
      <c r="H114" s="148"/>
      <c r="I114" s="171"/>
      <c r="J114" s="148"/>
      <c r="K114" s="148"/>
      <c r="L114" s="148"/>
      <c r="M114" s="148"/>
      <c r="N114" s="148"/>
      <c r="O114" s="148"/>
      <c r="P114" s="148"/>
      <c r="Q114" s="148"/>
      <c r="R114" s="148"/>
      <c r="S114" s="148"/>
      <c r="T114" s="148"/>
      <c r="U114" s="148"/>
      <c r="V114" s="148"/>
      <c r="W114" s="148"/>
      <c r="X114" s="148"/>
      <c r="Y114" s="148"/>
      <c r="Z114" s="149"/>
    </row>
    <row r="115" spans="1:26" ht="15.75" customHeight="1">
      <c r="A115" s="148"/>
      <c r="B115" s="148"/>
      <c r="C115" s="148"/>
      <c r="D115" s="148"/>
      <c r="E115" s="148"/>
      <c r="F115" s="148"/>
      <c r="G115" s="148"/>
      <c r="H115" s="148"/>
      <c r="I115" s="171"/>
      <c r="J115" s="148"/>
      <c r="K115" s="148"/>
      <c r="L115" s="148"/>
      <c r="M115" s="148"/>
      <c r="N115" s="148"/>
      <c r="O115" s="148"/>
      <c r="P115" s="148"/>
      <c r="Q115" s="148"/>
      <c r="R115" s="148"/>
      <c r="S115" s="148"/>
      <c r="T115" s="148"/>
      <c r="U115" s="148"/>
      <c r="V115" s="148"/>
      <c r="W115" s="148"/>
      <c r="X115" s="148"/>
      <c r="Y115" s="148"/>
      <c r="Z115" s="149"/>
    </row>
    <row r="116" spans="1:26" ht="15.75" customHeight="1">
      <c r="A116" s="148"/>
      <c r="B116" s="148"/>
      <c r="C116" s="148"/>
      <c r="D116" s="148"/>
      <c r="E116" s="148"/>
      <c r="F116" s="148"/>
      <c r="G116" s="148"/>
      <c r="H116" s="148"/>
      <c r="I116" s="171"/>
      <c r="J116" s="148"/>
      <c r="K116" s="148"/>
      <c r="L116" s="148"/>
      <c r="M116" s="148"/>
      <c r="N116" s="148"/>
      <c r="O116" s="148"/>
      <c r="P116" s="148"/>
      <c r="Q116" s="148"/>
      <c r="R116" s="148"/>
      <c r="S116" s="148"/>
      <c r="T116" s="148"/>
      <c r="U116" s="148"/>
      <c r="V116" s="148"/>
      <c r="W116" s="148"/>
      <c r="X116" s="148"/>
      <c r="Y116" s="148"/>
      <c r="Z116" s="149"/>
    </row>
    <row r="117" spans="1:26" ht="15.75" customHeight="1">
      <c r="A117" s="148"/>
      <c r="B117" s="148"/>
      <c r="C117" s="148"/>
      <c r="D117" s="148"/>
      <c r="E117" s="148"/>
      <c r="F117" s="148"/>
      <c r="G117" s="148"/>
      <c r="H117" s="148"/>
      <c r="I117" s="171"/>
      <c r="J117" s="148"/>
      <c r="K117" s="148"/>
      <c r="L117" s="148"/>
      <c r="M117" s="148"/>
      <c r="N117" s="148"/>
      <c r="O117" s="148"/>
      <c r="P117" s="148"/>
      <c r="Q117" s="148"/>
      <c r="R117" s="148"/>
      <c r="S117" s="148"/>
      <c r="T117" s="148"/>
      <c r="U117" s="148"/>
      <c r="V117" s="148"/>
      <c r="W117" s="148"/>
      <c r="X117" s="148"/>
      <c r="Y117" s="148"/>
      <c r="Z117" s="149"/>
    </row>
    <row r="118" spans="1:26" ht="15.75" customHeight="1">
      <c r="A118" s="148"/>
      <c r="B118" s="148"/>
      <c r="C118" s="148"/>
      <c r="D118" s="148"/>
      <c r="E118" s="148"/>
      <c r="F118" s="148"/>
      <c r="G118" s="148"/>
      <c r="H118" s="148"/>
      <c r="I118" s="171"/>
      <c r="J118" s="148"/>
      <c r="K118" s="148"/>
      <c r="L118" s="148"/>
      <c r="M118" s="148"/>
      <c r="N118" s="148"/>
      <c r="O118" s="148"/>
      <c r="P118" s="148"/>
      <c r="Q118" s="148"/>
      <c r="R118" s="148"/>
      <c r="S118" s="148"/>
      <c r="T118" s="148"/>
      <c r="U118" s="148"/>
      <c r="V118" s="148"/>
      <c r="W118" s="148"/>
      <c r="X118" s="148"/>
      <c r="Y118" s="148"/>
      <c r="Z118" s="149"/>
    </row>
    <row r="119" spans="1:26" ht="15.75" customHeight="1">
      <c r="A119" s="148"/>
      <c r="B119" s="148"/>
      <c r="C119" s="148"/>
      <c r="D119" s="148"/>
      <c r="E119" s="148"/>
      <c r="F119" s="148"/>
      <c r="G119" s="148"/>
      <c r="H119" s="148"/>
      <c r="I119" s="171"/>
      <c r="J119" s="148"/>
      <c r="K119" s="148"/>
      <c r="L119" s="148"/>
      <c r="M119" s="148"/>
      <c r="N119" s="148"/>
      <c r="O119" s="148"/>
      <c r="P119" s="148"/>
      <c r="Q119" s="148"/>
      <c r="R119" s="148"/>
      <c r="S119" s="148"/>
      <c r="T119" s="148"/>
      <c r="U119" s="148"/>
      <c r="V119" s="148"/>
      <c r="W119" s="148"/>
      <c r="X119" s="148"/>
      <c r="Y119" s="148"/>
      <c r="Z119" s="149"/>
    </row>
    <row r="120" spans="1:26" ht="15.75" customHeight="1">
      <c r="A120" s="148"/>
      <c r="B120" s="148"/>
      <c r="C120" s="148"/>
      <c r="D120" s="148"/>
      <c r="E120" s="148"/>
      <c r="F120" s="148"/>
      <c r="G120" s="148"/>
      <c r="H120" s="148"/>
      <c r="I120" s="171"/>
      <c r="J120" s="148"/>
      <c r="K120" s="148"/>
      <c r="L120" s="148"/>
      <c r="M120" s="148"/>
      <c r="N120" s="148"/>
      <c r="O120" s="148"/>
      <c r="P120" s="148"/>
      <c r="Q120" s="148"/>
      <c r="R120" s="148"/>
      <c r="S120" s="148"/>
      <c r="T120" s="148"/>
      <c r="U120" s="148"/>
      <c r="V120" s="148"/>
      <c r="W120" s="148"/>
      <c r="X120" s="148"/>
      <c r="Y120" s="148"/>
      <c r="Z120" s="149"/>
    </row>
    <row r="121" spans="1:26" ht="15.75" customHeight="1">
      <c r="A121" s="148"/>
      <c r="B121" s="148"/>
      <c r="C121" s="148"/>
      <c r="D121" s="148"/>
      <c r="E121" s="148"/>
      <c r="F121" s="148"/>
      <c r="G121" s="148"/>
      <c r="H121" s="148"/>
      <c r="I121" s="171"/>
      <c r="J121" s="148"/>
      <c r="K121" s="148"/>
      <c r="L121" s="148"/>
      <c r="M121" s="148"/>
      <c r="N121" s="148"/>
      <c r="O121" s="148"/>
      <c r="P121" s="148"/>
      <c r="Q121" s="148"/>
      <c r="R121" s="148"/>
      <c r="S121" s="148"/>
      <c r="T121" s="148"/>
      <c r="U121" s="148"/>
      <c r="V121" s="148"/>
      <c r="W121" s="148"/>
      <c r="X121" s="148"/>
      <c r="Y121" s="148"/>
      <c r="Z121" s="149"/>
    </row>
    <row r="122" spans="1:26" ht="15.75" customHeight="1">
      <c r="A122" s="148"/>
      <c r="B122" s="148"/>
      <c r="C122" s="148"/>
      <c r="D122" s="148"/>
      <c r="E122" s="148"/>
      <c r="F122" s="148"/>
      <c r="G122" s="148"/>
      <c r="H122" s="148"/>
      <c r="I122" s="171"/>
      <c r="J122" s="148"/>
      <c r="K122" s="148"/>
      <c r="L122" s="148"/>
      <c r="M122" s="148"/>
      <c r="N122" s="148"/>
      <c r="O122" s="148"/>
      <c r="P122" s="148"/>
      <c r="Q122" s="148"/>
      <c r="R122" s="148"/>
      <c r="S122" s="148"/>
      <c r="T122" s="148"/>
      <c r="U122" s="148"/>
      <c r="V122" s="148"/>
      <c r="W122" s="148"/>
      <c r="X122" s="148"/>
      <c r="Y122" s="148"/>
      <c r="Z122" s="149"/>
    </row>
    <row r="123" spans="1:26" ht="15.75" customHeight="1">
      <c r="A123" s="148"/>
      <c r="B123" s="148"/>
      <c r="C123" s="148"/>
      <c r="D123" s="148"/>
      <c r="E123" s="148"/>
      <c r="F123" s="148"/>
      <c r="G123" s="148"/>
      <c r="H123" s="148"/>
      <c r="I123" s="171"/>
      <c r="J123" s="148"/>
      <c r="K123" s="148"/>
      <c r="L123" s="148"/>
      <c r="M123" s="148"/>
      <c r="N123" s="148"/>
      <c r="O123" s="148"/>
      <c r="P123" s="148"/>
      <c r="Q123" s="148"/>
      <c r="R123" s="148"/>
      <c r="S123" s="148"/>
      <c r="T123" s="148"/>
      <c r="U123" s="148"/>
      <c r="V123" s="148"/>
      <c r="W123" s="148"/>
      <c r="X123" s="148"/>
      <c r="Y123" s="148"/>
      <c r="Z123" s="149"/>
    </row>
    <row r="124" spans="1:26" ht="15.75" customHeight="1">
      <c r="A124" s="148"/>
      <c r="B124" s="148"/>
      <c r="C124" s="148"/>
      <c r="D124" s="148"/>
      <c r="E124" s="148"/>
      <c r="F124" s="148"/>
      <c r="G124" s="148"/>
      <c r="H124" s="148"/>
      <c r="I124" s="171"/>
      <c r="J124" s="148"/>
      <c r="K124" s="148"/>
      <c r="L124" s="148"/>
      <c r="M124" s="148"/>
      <c r="N124" s="148"/>
      <c r="O124" s="148"/>
      <c r="P124" s="148"/>
      <c r="Q124" s="148"/>
      <c r="R124" s="148"/>
      <c r="S124" s="148"/>
      <c r="T124" s="148"/>
      <c r="U124" s="148"/>
      <c r="V124" s="148"/>
      <c r="W124" s="148"/>
      <c r="X124" s="148"/>
      <c r="Y124" s="148"/>
      <c r="Z124" s="149"/>
    </row>
    <row r="125" spans="1:26" ht="15.75" customHeight="1">
      <c r="A125" s="148"/>
      <c r="B125" s="148"/>
      <c r="C125" s="148"/>
      <c r="D125" s="148"/>
      <c r="E125" s="148"/>
      <c r="F125" s="148"/>
      <c r="G125" s="148"/>
      <c r="H125" s="148"/>
      <c r="I125" s="171"/>
      <c r="J125" s="148"/>
      <c r="K125" s="148"/>
      <c r="L125" s="148"/>
      <c r="M125" s="148"/>
      <c r="N125" s="148"/>
      <c r="O125" s="148"/>
      <c r="P125" s="148"/>
      <c r="Q125" s="148"/>
      <c r="R125" s="148"/>
      <c r="S125" s="148"/>
      <c r="T125" s="148"/>
      <c r="U125" s="148"/>
      <c r="V125" s="148"/>
      <c r="W125" s="148"/>
      <c r="X125" s="148"/>
      <c r="Y125" s="148"/>
      <c r="Z125" s="149"/>
    </row>
    <row r="126" spans="1:26" ht="15.75" customHeight="1">
      <c r="A126" s="148"/>
      <c r="B126" s="148"/>
      <c r="C126" s="148"/>
      <c r="D126" s="148"/>
      <c r="E126" s="148"/>
      <c r="F126" s="148"/>
      <c r="G126" s="148"/>
      <c r="H126" s="148"/>
      <c r="I126" s="171"/>
      <c r="J126" s="148"/>
      <c r="K126" s="148"/>
      <c r="L126" s="148"/>
      <c r="M126" s="148"/>
      <c r="N126" s="148"/>
      <c r="O126" s="148"/>
      <c r="P126" s="148"/>
      <c r="Q126" s="148"/>
      <c r="R126" s="148"/>
      <c r="S126" s="148"/>
      <c r="T126" s="148"/>
      <c r="U126" s="148"/>
      <c r="V126" s="148"/>
      <c r="W126" s="148"/>
      <c r="X126" s="148"/>
      <c r="Y126" s="148"/>
      <c r="Z126" s="149"/>
    </row>
    <row r="127" spans="1:26" ht="15.75" customHeight="1">
      <c r="A127" s="148"/>
      <c r="B127" s="148"/>
      <c r="C127" s="148"/>
      <c r="D127" s="148"/>
      <c r="E127" s="148"/>
      <c r="F127" s="148"/>
      <c r="G127" s="148"/>
      <c r="H127" s="148"/>
      <c r="I127" s="171"/>
      <c r="J127" s="148"/>
      <c r="K127" s="148"/>
      <c r="L127" s="148"/>
      <c r="M127" s="148"/>
      <c r="N127" s="148"/>
      <c r="O127" s="148"/>
      <c r="P127" s="148"/>
      <c r="Q127" s="148"/>
      <c r="R127" s="148"/>
      <c r="S127" s="148"/>
      <c r="T127" s="148"/>
      <c r="U127" s="148"/>
      <c r="V127" s="148"/>
      <c r="W127" s="148"/>
      <c r="X127" s="148"/>
      <c r="Y127" s="148"/>
      <c r="Z127" s="149"/>
    </row>
    <row r="128" spans="1:26" ht="15.75" customHeight="1">
      <c r="A128" s="148"/>
      <c r="B128" s="148"/>
      <c r="C128" s="148"/>
      <c r="D128" s="148"/>
      <c r="E128" s="148"/>
      <c r="F128" s="148"/>
      <c r="G128" s="148"/>
      <c r="H128" s="148"/>
      <c r="I128" s="171"/>
      <c r="J128" s="148"/>
      <c r="K128" s="148"/>
      <c r="L128" s="148"/>
      <c r="M128" s="148"/>
      <c r="N128" s="148"/>
      <c r="O128" s="148"/>
      <c r="P128" s="148"/>
      <c r="Q128" s="148"/>
      <c r="R128" s="148"/>
      <c r="S128" s="148"/>
      <c r="T128" s="148"/>
      <c r="U128" s="148"/>
      <c r="V128" s="148"/>
      <c r="W128" s="148"/>
      <c r="X128" s="148"/>
      <c r="Y128" s="148"/>
      <c r="Z128" s="149"/>
    </row>
    <row r="129" spans="1:26" ht="15.75" customHeight="1">
      <c r="A129" s="148"/>
      <c r="B129" s="148"/>
      <c r="C129" s="148"/>
      <c r="D129" s="148"/>
      <c r="E129" s="148"/>
      <c r="F129" s="148"/>
      <c r="G129" s="148"/>
      <c r="H129" s="148"/>
      <c r="I129" s="171"/>
      <c r="J129" s="148"/>
      <c r="K129" s="148"/>
      <c r="L129" s="148"/>
      <c r="M129" s="148"/>
      <c r="N129" s="148"/>
      <c r="O129" s="148"/>
      <c r="P129" s="148"/>
      <c r="Q129" s="148"/>
      <c r="R129" s="148"/>
      <c r="S129" s="148"/>
      <c r="T129" s="148"/>
      <c r="U129" s="148"/>
      <c r="V129" s="148"/>
      <c r="W129" s="148"/>
      <c r="X129" s="148"/>
      <c r="Y129" s="148"/>
      <c r="Z129" s="149"/>
    </row>
    <row r="130" spans="1:26" ht="15.75" customHeight="1">
      <c r="A130" s="148"/>
      <c r="B130" s="148"/>
      <c r="C130" s="148"/>
      <c r="D130" s="148"/>
      <c r="E130" s="148"/>
      <c r="F130" s="148"/>
      <c r="G130" s="148"/>
      <c r="H130" s="148"/>
      <c r="I130" s="171"/>
      <c r="J130" s="148"/>
      <c r="K130" s="148"/>
      <c r="L130" s="148"/>
      <c r="M130" s="148"/>
      <c r="N130" s="148"/>
      <c r="O130" s="148"/>
      <c r="P130" s="148"/>
      <c r="Q130" s="148"/>
      <c r="R130" s="148"/>
      <c r="S130" s="148"/>
      <c r="T130" s="148"/>
      <c r="U130" s="148"/>
      <c r="V130" s="148"/>
      <c r="W130" s="148"/>
      <c r="X130" s="148"/>
      <c r="Y130" s="148"/>
      <c r="Z130" s="149"/>
    </row>
    <row r="131" spans="1:26" ht="15.75" customHeight="1">
      <c r="A131" s="148"/>
      <c r="B131" s="148"/>
      <c r="C131" s="148"/>
      <c r="D131" s="148"/>
      <c r="E131" s="148"/>
      <c r="F131" s="148"/>
      <c r="G131" s="148"/>
      <c r="H131" s="148"/>
      <c r="I131" s="171"/>
      <c r="J131" s="148"/>
      <c r="K131" s="148"/>
      <c r="L131" s="148"/>
      <c r="M131" s="148"/>
      <c r="N131" s="148"/>
      <c r="O131" s="148"/>
      <c r="P131" s="148"/>
      <c r="Q131" s="148"/>
      <c r="R131" s="148"/>
      <c r="S131" s="148"/>
      <c r="T131" s="148"/>
      <c r="U131" s="148"/>
      <c r="V131" s="148"/>
      <c r="W131" s="148"/>
      <c r="X131" s="148"/>
      <c r="Y131" s="148"/>
      <c r="Z131" s="149"/>
    </row>
    <row r="132" spans="1:26" ht="15.75" customHeight="1">
      <c r="A132" s="148"/>
      <c r="B132" s="148"/>
      <c r="C132" s="148"/>
      <c r="D132" s="148"/>
      <c r="E132" s="148"/>
      <c r="F132" s="148"/>
      <c r="G132" s="148"/>
      <c r="H132" s="148"/>
      <c r="I132" s="171"/>
      <c r="J132" s="148"/>
      <c r="K132" s="148"/>
      <c r="L132" s="148"/>
      <c r="M132" s="148"/>
      <c r="N132" s="148"/>
      <c r="O132" s="148"/>
      <c r="P132" s="148"/>
      <c r="Q132" s="148"/>
      <c r="R132" s="148"/>
      <c r="S132" s="148"/>
      <c r="T132" s="148"/>
      <c r="U132" s="148"/>
      <c r="V132" s="148"/>
      <c r="W132" s="148"/>
      <c r="X132" s="148"/>
      <c r="Y132" s="148"/>
      <c r="Z132" s="149"/>
    </row>
    <row r="133" spans="1:26" ht="15.75" customHeight="1">
      <c r="A133" s="148"/>
      <c r="B133" s="148"/>
      <c r="C133" s="148"/>
      <c r="D133" s="148"/>
      <c r="E133" s="148"/>
      <c r="F133" s="148"/>
      <c r="G133" s="148"/>
      <c r="H133" s="148"/>
      <c r="I133" s="171"/>
      <c r="J133" s="148"/>
      <c r="K133" s="148"/>
      <c r="L133" s="148"/>
      <c r="M133" s="148"/>
      <c r="N133" s="148"/>
      <c r="O133" s="148"/>
      <c r="P133" s="148"/>
      <c r="Q133" s="148"/>
      <c r="R133" s="148"/>
      <c r="S133" s="148"/>
      <c r="T133" s="148"/>
      <c r="U133" s="148"/>
      <c r="V133" s="148"/>
      <c r="W133" s="148"/>
      <c r="X133" s="148"/>
      <c r="Y133" s="148"/>
      <c r="Z133" s="149"/>
    </row>
    <row r="134" spans="1:26" ht="15.75" customHeight="1">
      <c r="A134" s="148"/>
      <c r="B134" s="148"/>
      <c r="C134" s="148"/>
      <c r="D134" s="148"/>
      <c r="E134" s="148"/>
      <c r="F134" s="148"/>
      <c r="G134" s="148"/>
      <c r="H134" s="148"/>
      <c r="I134" s="171"/>
      <c r="J134" s="148"/>
      <c r="K134" s="148"/>
      <c r="L134" s="148"/>
      <c r="M134" s="148"/>
      <c r="N134" s="148"/>
      <c r="O134" s="148"/>
      <c r="P134" s="148"/>
      <c r="Q134" s="148"/>
      <c r="R134" s="148"/>
      <c r="S134" s="148"/>
      <c r="T134" s="148"/>
      <c r="U134" s="148"/>
      <c r="V134" s="148"/>
      <c r="W134" s="148"/>
      <c r="X134" s="148"/>
      <c r="Y134" s="148"/>
      <c r="Z134" s="149"/>
    </row>
    <row r="135" spans="1:26" ht="15.75" customHeight="1">
      <c r="A135" s="148"/>
      <c r="B135" s="148"/>
      <c r="C135" s="148"/>
      <c r="D135" s="148"/>
      <c r="E135" s="148"/>
      <c r="F135" s="148"/>
      <c r="G135" s="148"/>
      <c r="H135" s="148"/>
      <c r="I135" s="171"/>
      <c r="J135" s="148"/>
      <c r="K135" s="148"/>
      <c r="L135" s="148"/>
      <c r="M135" s="148"/>
      <c r="N135" s="148"/>
      <c r="O135" s="148"/>
      <c r="P135" s="148"/>
      <c r="Q135" s="148"/>
      <c r="R135" s="148"/>
      <c r="S135" s="148"/>
      <c r="T135" s="148"/>
      <c r="U135" s="148"/>
      <c r="V135" s="148"/>
      <c r="W135" s="148"/>
      <c r="X135" s="148"/>
      <c r="Y135" s="148"/>
      <c r="Z135" s="149"/>
    </row>
    <row r="136" spans="1:26" ht="15.75" customHeight="1">
      <c r="A136" s="148"/>
      <c r="B136" s="148"/>
      <c r="C136" s="148"/>
      <c r="D136" s="148"/>
      <c r="E136" s="148"/>
      <c r="F136" s="148"/>
      <c r="G136" s="148"/>
      <c r="H136" s="148"/>
      <c r="I136" s="171"/>
      <c r="J136" s="148"/>
      <c r="K136" s="148"/>
      <c r="L136" s="148"/>
      <c r="M136" s="148"/>
      <c r="N136" s="148"/>
      <c r="O136" s="148"/>
      <c r="P136" s="148"/>
      <c r="Q136" s="148"/>
      <c r="R136" s="148"/>
      <c r="S136" s="148"/>
      <c r="T136" s="148"/>
      <c r="U136" s="148"/>
      <c r="V136" s="148"/>
      <c r="W136" s="148"/>
      <c r="X136" s="148"/>
      <c r="Y136" s="148"/>
      <c r="Z136" s="149"/>
    </row>
    <row r="137" spans="1:26" ht="15.75" customHeight="1">
      <c r="A137" s="148"/>
      <c r="B137" s="148"/>
      <c r="C137" s="148"/>
      <c r="D137" s="148"/>
      <c r="E137" s="148"/>
      <c r="F137" s="148"/>
      <c r="G137" s="148"/>
      <c r="H137" s="148"/>
      <c r="I137" s="171"/>
      <c r="J137" s="148"/>
      <c r="K137" s="148"/>
      <c r="L137" s="148"/>
      <c r="M137" s="148"/>
      <c r="N137" s="148"/>
      <c r="O137" s="148"/>
      <c r="P137" s="148"/>
      <c r="Q137" s="148"/>
      <c r="R137" s="148"/>
      <c r="S137" s="148"/>
      <c r="T137" s="148"/>
      <c r="U137" s="148"/>
      <c r="V137" s="148"/>
      <c r="W137" s="148"/>
      <c r="X137" s="148"/>
      <c r="Y137" s="148"/>
      <c r="Z137" s="149"/>
    </row>
    <row r="138" spans="1:26" ht="15.75" customHeight="1">
      <c r="A138" s="148"/>
      <c r="B138" s="148"/>
      <c r="C138" s="148"/>
      <c r="D138" s="148"/>
      <c r="E138" s="148"/>
      <c r="F138" s="148"/>
      <c r="G138" s="148"/>
      <c r="H138" s="148"/>
      <c r="I138" s="171"/>
      <c r="J138" s="148"/>
      <c r="K138" s="148"/>
      <c r="L138" s="148"/>
      <c r="M138" s="148"/>
      <c r="N138" s="148"/>
      <c r="O138" s="148"/>
      <c r="P138" s="148"/>
      <c r="Q138" s="148"/>
      <c r="R138" s="148"/>
      <c r="S138" s="148"/>
      <c r="T138" s="148"/>
      <c r="U138" s="148"/>
      <c r="V138" s="148"/>
      <c r="W138" s="148"/>
      <c r="X138" s="148"/>
      <c r="Y138" s="148"/>
      <c r="Z138" s="149"/>
    </row>
    <row r="139" spans="1:26" ht="15.75" customHeight="1">
      <c r="A139" s="148"/>
      <c r="B139" s="148"/>
      <c r="C139" s="148"/>
      <c r="D139" s="148"/>
      <c r="E139" s="148"/>
      <c r="F139" s="148"/>
      <c r="G139" s="148"/>
      <c r="H139" s="148"/>
      <c r="I139" s="171"/>
      <c r="J139" s="148"/>
      <c r="K139" s="148"/>
      <c r="L139" s="148"/>
      <c r="M139" s="148"/>
      <c r="N139" s="148"/>
      <c r="O139" s="148"/>
      <c r="P139" s="148"/>
      <c r="Q139" s="148"/>
      <c r="R139" s="148"/>
      <c r="S139" s="148"/>
      <c r="T139" s="148"/>
      <c r="U139" s="148"/>
      <c r="V139" s="148"/>
      <c r="W139" s="148"/>
      <c r="X139" s="148"/>
      <c r="Y139" s="148"/>
      <c r="Z139" s="149"/>
    </row>
    <row r="140" spans="1:26" ht="15.75" customHeight="1">
      <c r="A140" s="148"/>
      <c r="B140" s="148"/>
      <c r="C140" s="148"/>
      <c r="D140" s="148"/>
      <c r="E140" s="148"/>
      <c r="F140" s="148"/>
      <c r="G140" s="148"/>
      <c r="H140" s="148"/>
      <c r="I140" s="171"/>
      <c r="J140" s="148"/>
      <c r="K140" s="148"/>
      <c r="L140" s="148"/>
      <c r="M140" s="148"/>
      <c r="N140" s="148"/>
      <c r="O140" s="148"/>
      <c r="P140" s="148"/>
      <c r="Q140" s="148"/>
      <c r="R140" s="148"/>
      <c r="S140" s="148"/>
      <c r="T140" s="148"/>
      <c r="U140" s="148"/>
      <c r="V140" s="148"/>
      <c r="W140" s="148"/>
      <c r="X140" s="148"/>
      <c r="Y140" s="148"/>
      <c r="Z140" s="149"/>
    </row>
    <row r="141" spans="1:26" ht="15.75" customHeight="1">
      <c r="A141" s="148"/>
      <c r="B141" s="148"/>
      <c r="C141" s="148"/>
      <c r="D141" s="148"/>
      <c r="E141" s="148"/>
      <c r="F141" s="148"/>
      <c r="G141" s="148"/>
      <c r="H141" s="148"/>
      <c r="I141" s="171"/>
      <c r="J141" s="148"/>
      <c r="K141" s="148"/>
      <c r="L141" s="148"/>
      <c r="M141" s="148"/>
      <c r="N141" s="148"/>
      <c r="O141" s="148"/>
      <c r="P141" s="148"/>
      <c r="Q141" s="148"/>
      <c r="R141" s="148"/>
      <c r="S141" s="148"/>
      <c r="T141" s="148"/>
      <c r="U141" s="148"/>
      <c r="V141" s="148"/>
      <c r="W141" s="148"/>
      <c r="X141" s="148"/>
      <c r="Y141" s="148"/>
      <c r="Z141" s="149"/>
    </row>
    <row r="142" spans="1:26" ht="15.75" customHeight="1">
      <c r="A142" s="148"/>
      <c r="B142" s="148"/>
      <c r="C142" s="148"/>
      <c r="D142" s="148"/>
      <c r="E142" s="148"/>
      <c r="F142" s="148"/>
      <c r="G142" s="148"/>
      <c r="H142" s="148"/>
      <c r="I142" s="171"/>
      <c r="J142" s="148"/>
      <c r="K142" s="148"/>
      <c r="L142" s="148"/>
      <c r="M142" s="148"/>
      <c r="N142" s="148"/>
      <c r="O142" s="148"/>
      <c r="P142" s="148"/>
      <c r="Q142" s="148"/>
      <c r="R142" s="148"/>
      <c r="S142" s="148"/>
      <c r="T142" s="148"/>
      <c r="U142" s="148"/>
      <c r="V142" s="148"/>
      <c r="W142" s="148"/>
      <c r="X142" s="148"/>
      <c r="Y142" s="148"/>
      <c r="Z142" s="149"/>
    </row>
    <row r="143" spans="1:26" ht="15.75" customHeight="1">
      <c r="A143" s="148"/>
      <c r="B143" s="148"/>
      <c r="C143" s="148"/>
      <c r="D143" s="148"/>
      <c r="E143" s="148"/>
      <c r="F143" s="148"/>
      <c r="G143" s="148"/>
      <c r="H143" s="148"/>
      <c r="I143" s="171"/>
      <c r="J143" s="148"/>
      <c r="K143" s="148"/>
      <c r="L143" s="148"/>
      <c r="M143" s="148"/>
      <c r="N143" s="148"/>
      <c r="O143" s="148"/>
      <c r="P143" s="148"/>
      <c r="Q143" s="148"/>
      <c r="R143" s="148"/>
      <c r="S143" s="148"/>
      <c r="T143" s="148"/>
      <c r="U143" s="148"/>
      <c r="V143" s="148"/>
      <c r="W143" s="148"/>
      <c r="X143" s="148"/>
      <c r="Y143" s="148"/>
      <c r="Z143" s="149"/>
    </row>
    <row r="144" spans="1:26" ht="15.75" customHeight="1">
      <c r="A144" s="148"/>
      <c r="B144" s="148"/>
      <c r="C144" s="148"/>
      <c r="D144" s="148"/>
      <c r="E144" s="148"/>
      <c r="F144" s="148"/>
      <c r="G144" s="148"/>
      <c r="H144" s="148"/>
      <c r="I144" s="171"/>
      <c r="J144" s="148"/>
      <c r="K144" s="148"/>
      <c r="L144" s="148"/>
      <c r="M144" s="148"/>
      <c r="N144" s="148"/>
      <c r="O144" s="148"/>
      <c r="P144" s="148"/>
      <c r="Q144" s="148"/>
      <c r="R144" s="148"/>
      <c r="S144" s="148"/>
      <c r="T144" s="148"/>
      <c r="U144" s="148"/>
      <c r="V144" s="148"/>
      <c r="W144" s="148"/>
      <c r="X144" s="148"/>
      <c r="Y144" s="148"/>
      <c r="Z144" s="149"/>
    </row>
    <row r="145" spans="1:26" ht="15.75" customHeight="1">
      <c r="A145" s="148"/>
      <c r="B145" s="148"/>
      <c r="C145" s="148"/>
      <c r="D145" s="148"/>
      <c r="E145" s="148"/>
      <c r="F145" s="148"/>
      <c r="G145" s="148"/>
      <c r="H145" s="148"/>
      <c r="I145" s="171"/>
      <c r="J145" s="148"/>
      <c r="K145" s="148"/>
      <c r="L145" s="148"/>
      <c r="M145" s="148"/>
      <c r="N145" s="148"/>
      <c r="O145" s="148"/>
      <c r="P145" s="148"/>
      <c r="Q145" s="148"/>
      <c r="R145" s="148"/>
      <c r="S145" s="148"/>
      <c r="T145" s="148"/>
      <c r="U145" s="148"/>
      <c r="V145" s="148"/>
      <c r="W145" s="148"/>
      <c r="X145" s="148"/>
      <c r="Y145" s="148"/>
      <c r="Z145" s="149"/>
    </row>
    <row r="146" spans="1:26" ht="15.75" customHeight="1">
      <c r="A146" s="148"/>
      <c r="B146" s="148"/>
      <c r="C146" s="148"/>
      <c r="D146" s="148"/>
      <c r="E146" s="148"/>
      <c r="F146" s="148"/>
      <c r="G146" s="148"/>
      <c r="H146" s="148"/>
      <c r="I146" s="171"/>
      <c r="J146" s="148"/>
      <c r="K146" s="148"/>
      <c r="L146" s="148"/>
      <c r="M146" s="148"/>
      <c r="N146" s="148"/>
      <c r="O146" s="148"/>
      <c r="P146" s="148"/>
      <c r="Q146" s="148"/>
      <c r="R146" s="148"/>
      <c r="S146" s="148"/>
      <c r="T146" s="148"/>
      <c r="U146" s="148"/>
      <c r="V146" s="148"/>
      <c r="W146" s="148"/>
      <c r="X146" s="148"/>
      <c r="Y146" s="148"/>
      <c r="Z146" s="149"/>
    </row>
    <row r="147" spans="1:26" ht="15.75" customHeight="1">
      <c r="A147" s="148"/>
      <c r="B147" s="148"/>
      <c r="C147" s="148"/>
      <c r="D147" s="148"/>
      <c r="E147" s="148"/>
      <c r="F147" s="148"/>
      <c r="G147" s="148"/>
      <c r="H147" s="148"/>
      <c r="I147" s="171"/>
      <c r="J147" s="148"/>
      <c r="K147" s="148"/>
      <c r="L147" s="148"/>
      <c r="M147" s="148"/>
      <c r="N147" s="148"/>
      <c r="O147" s="148"/>
      <c r="P147" s="148"/>
      <c r="Q147" s="148"/>
      <c r="R147" s="148"/>
      <c r="S147" s="148"/>
      <c r="T147" s="148"/>
      <c r="U147" s="148"/>
      <c r="V147" s="148"/>
      <c r="W147" s="148"/>
      <c r="X147" s="148"/>
      <c r="Y147" s="148"/>
      <c r="Z147" s="149"/>
    </row>
    <row r="148" spans="1:26" ht="15.75" customHeight="1">
      <c r="A148" s="148"/>
      <c r="B148" s="148"/>
      <c r="C148" s="148"/>
      <c r="D148" s="148"/>
      <c r="E148" s="148"/>
      <c r="F148" s="148"/>
      <c r="G148" s="148"/>
      <c r="H148" s="148"/>
      <c r="I148" s="171"/>
      <c r="J148" s="148"/>
      <c r="K148" s="148"/>
      <c r="L148" s="148"/>
      <c r="M148" s="148"/>
      <c r="N148" s="148"/>
      <c r="O148" s="148"/>
      <c r="P148" s="148"/>
      <c r="Q148" s="148"/>
      <c r="R148" s="148"/>
      <c r="S148" s="148"/>
      <c r="T148" s="148"/>
      <c r="U148" s="148"/>
      <c r="V148" s="148"/>
      <c r="W148" s="148"/>
      <c r="X148" s="148"/>
      <c r="Y148" s="148"/>
      <c r="Z148" s="149"/>
    </row>
    <row r="149" spans="1:26" ht="15.75" customHeight="1">
      <c r="A149" s="148"/>
      <c r="B149" s="148"/>
      <c r="C149" s="148"/>
      <c r="D149" s="148"/>
      <c r="E149" s="148"/>
      <c r="F149" s="148"/>
      <c r="G149" s="148"/>
      <c r="H149" s="148"/>
      <c r="I149" s="171"/>
      <c r="J149" s="148"/>
      <c r="K149" s="148"/>
      <c r="L149" s="148"/>
      <c r="M149" s="148"/>
      <c r="N149" s="148"/>
      <c r="O149" s="148"/>
      <c r="P149" s="148"/>
      <c r="Q149" s="148"/>
      <c r="R149" s="148"/>
      <c r="S149" s="148"/>
      <c r="T149" s="148"/>
      <c r="U149" s="148"/>
      <c r="V149" s="148"/>
      <c r="W149" s="148"/>
      <c r="X149" s="148"/>
      <c r="Y149" s="148"/>
      <c r="Z149" s="149"/>
    </row>
    <row r="150" spans="1:26" ht="15.75" customHeight="1">
      <c r="A150" s="148"/>
      <c r="B150" s="148"/>
      <c r="C150" s="148"/>
      <c r="D150" s="148"/>
      <c r="E150" s="148"/>
      <c r="F150" s="148"/>
      <c r="G150" s="148"/>
      <c r="H150" s="148"/>
      <c r="I150" s="171"/>
      <c r="J150" s="148"/>
      <c r="K150" s="148"/>
      <c r="L150" s="148"/>
      <c r="M150" s="148"/>
      <c r="N150" s="148"/>
      <c r="O150" s="148"/>
      <c r="P150" s="148"/>
      <c r="Q150" s="148"/>
      <c r="R150" s="148"/>
      <c r="S150" s="148"/>
      <c r="T150" s="148"/>
      <c r="U150" s="148"/>
      <c r="V150" s="148"/>
      <c r="W150" s="148"/>
      <c r="X150" s="148"/>
      <c r="Y150" s="148"/>
      <c r="Z150" s="149"/>
    </row>
    <row r="151" spans="1:26" ht="15.75" customHeight="1">
      <c r="A151" s="148"/>
      <c r="B151" s="148"/>
      <c r="C151" s="148"/>
      <c r="D151" s="148"/>
      <c r="E151" s="148"/>
      <c r="F151" s="148"/>
      <c r="G151" s="148"/>
      <c r="H151" s="148"/>
      <c r="I151" s="171"/>
      <c r="J151" s="148"/>
      <c r="K151" s="148"/>
      <c r="L151" s="148"/>
      <c r="M151" s="148"/>
      <c r="N151" s="148"/>
      <c r="O151" s="148"/>
      <c r="P151" s="148"/>
      <c r="Q151" s="148"/>
      <c r="R151" s="148"/>
      <c r="S151" s="148"/>
      <c r="T151" s="148"/>
      <c r="U151" s="148"/>
      <c r="V151" s="148"/>
      <c r="W151" s="148"/>
      <c r="X151" s="148"/>
      <c r="Y151" s="148"/>
      <c r="Z151" s="149"/>
    </row>
    <row r="152" spans="1:26" ht="15.75" customHeight="1">
      <c r="A152" s="148"/>
      <c r="B152" s="148"/>
      <c r="C152" s="148"/>
      <c r="D152" s="148"/>
      <c r="E152" s="148"/>
      <c r="F152" s="148"/>
      <c r="G152" s="148"/>
      <c r="H152" s="148"/>
      <c r="I152" s="171"/>
      <c r="J152" s="148"/>
      <c r="K152" s="148"/>
      <c r="L152" s="148"/>
      <c r="M152" s="148"/>
      <c r="N152" s="148"/>
      <c r="O152" s="148"/>
      <c r="P152" s="148"/>
      <c r="Q152" s="148"/>
      <c r="R152" s="148"/>
      <c r="S152" s="148"/>
      <c r="T152" s="148"/>
      <c r="U152" s="148"/>
      <c r="V152" s="148"/>
      <c r="W152" s="148"/>
      <c r="X152" s="148"/>
      <c r="Y152" s="148"/>
      <c r="Z152" s="149"/>
    </row>
    <row r="153" spans="1:26" ht="15.75" customHeight="1">
      <c r="A153" s="148"/>
      <c r="B153" s="148"/>
      <c r="C153" s="148"/>
      <c r="D153" s="148"/>
      <c r="E153" s="148"/>
      <c r="F153" s="148"/>
      <c r="G153" s="148"/>
      <c r="H153" s="148"/>
      <c r="I153" s="171"/>
      <c r="J153" s="148"/>
      <c r="K153" s="148"/>
      <c r="L153" s="148"/>
      <c r="M153" s="148"/>
      <c r="N153" s="148"/>
      <c r="O153" s="148"/>
      <c r="P153" s="148"/>
      <c r="Q153" s="148"/>
      <c r="R153" s="148"/>
      <c r="S153" s="148"/>
      <c r="T153" s="148"/>
      <c r="U153" s="148"/>
      <c r="V153" s="148"/>
      <c r="W153" s="148"/>
      <c r="X153" s="148"/>
      <c r="Y153" s="148"/>
      <c r="Z153" s="149"/>
    </row>
    <row r="154" spans="1:26" ht="15.75" customHeight="1">
      <c r="A154" s="148"/>
      <c r="B154" s="148"/>
      <c r="C154" s="148"/>
      <c r="D154" s="148"/>
      <c r="E154" s="148"/>
      <c r="F154" s="148"/>
      <c r="G154" s="148"/>
      <c r="H154" s="148"/>
      <c r="I154" s="171"/>
      <c r="J154" s="148"/>
      <c r="K154" s="148"/>
      <c r="L154" s="148"/>
      <c r="M154" s="148"/>
      <c r="N154" s="148"/>
      <c r="O154" s="148"/>
      <c r="P154" s="148"/>
      <c r="Q154" s="148"/>
      <c r="R154" s="148"/>
      <c r="S154" s="148"/>
      <c r="T154" s="148"/>
      <c r="U154" s="148"/>
      <c r="V154" s="148"/>
      <c r="W154" s="148"/>
      <c r="X154" s="148"/>
      <c r="Y154" s="148"/>
      <c r="Z154" s="149"/>
    </row>
    <row r="155" spans="1:26" ht="15.75" customHeight="1">
      <c r="A155" s="148"/>
      <c r="B155" s="148"/>
      <c r="C155" s="148"/>
      <c r="D155" s="148"/>
      <c r="E155" s="148"/>
      <c r="F155" s="148"/>
      <c r="G155" s="148"/>
      <c r="H155" s="148"/>
      <c r="I155" s="171"/>
      <c r="J155" s="148"/>
      <c r="K155" s="148"/>
      <c r="L155" s="148"/>
      <c r="M155" s="148"/>
      <c r="N155" s="148"/>
      <c r="O155" s="148"/>
      <c r="P155" s="148"/>
      <c r="Q155" s="148"/>
      <c r="R155" s="148"/>
      <c r="S155" s="148"/>
      <c r="T155" s="148"/>
      <c r="U155" s="148"/>
      <c r="V155" s="148"/>
      <c r="W155" s="148"/>
      <c r="X155" s="148"/>
      <c r="Y155" s="148"/>
      <c r="Z155" s="149"/>
    </row>
    <row r="156" spans="1:26" ht="15.75" customHeight="1">
      <c r="A156" s="148"/>
      <c r="B156" s="148"/>
      <c r="C156" s="148"/>
      <c r="D156" s="148"/>
      <c r="E156" s="148"/>
      <c r="F156" s="148"/>
      <c r="G156" s="148"/>
      <c r="H156" s="148"/>
      <c r="I156" s="171"/>
      <c r="J156" s="148"/>
      <c r="K156" s="148"/>
      <c r="L156" s="148"/>
      <c r="M156" s="148"/>
      <c r="N156" s="148"/>
      <c r="O156" s="148"/>
      <c r="P156" s="148"/>
      <c r="Q156" s="148"/>
      <c r="R156" s="148"/>
      <c r="S156" s="148"/>
      <c r="T156" s="148"/>
      <c r="U156" s="148"/>
      <c r="V156" s="148"/>
      <c r="W156" s="148"/>
      <c r="X156" s="148"/>
      <c r="Y156" s="148"/>
      <c r="Z156" s="149"/>
    </row>
    <row r="157" spans="1:26" ht="15.75" customHeight="1">
      <c r="A157" s="148"/>
      <c r="B157" s="148"/>
      <c r="C157" s="148"/>
      <c r="D157" s="148"/>
      <c r="E157" s="148"/>
      <c r="F157" s="148"/>
      <c r="G157" s="148"/>
      <c r="H157" s="148"/>
      <c r="I157" s="171"/>
      <c r="J157" s="148"/>
      <c r="K157" s="148"/>
      <c r="L157" s="148"/>
      <c r="M157" s="148"/>
      <c r="N157" s="148"/>
      <c r="O157" s="148"/>
      <c r="P157" s="148"/>
      <c r="Q157" s="148"/>
      <c r="R157" s="148"/>
      <c r="S157" s="148"/>
      <c r="T157" s="148"/>
      <c r="U157" s="148"/>
      <c r="V157" s="148"/>
      <c r="W157" s="148"/>
      <c r="X157" s="148"/>
      <c r="Y157" s="148"/>
      <c r="Z157" s="149"/>
    </row>
    <row r="158" spans="1:26" ht="15.75" customHeight="1">
      <c r="A158" s="148"/>
      <c r="B158" s="148"/>
      <c r="C158" s="148"/>
      <c r="D158" s="148"/>
      <c r="E158" s="148"/>
      <c r="F158" s="148"/>
      <c r="G158" s="148"/>
      <c r="H158" s="148"/>
      <c r="I158" s="171"/>
      <c r="J158" s="148"/>
      <c r="K158" s="148"/>
      <c r="L158" s="148"/>
      <c r="M158" s="148"/>
      <c r="N158" s="148"/>
      <c r="O158" s="148"/>
      <c r="P158" s="148"/>
      <c r="Q158" s="148"/>
      <c r="R158" s="148"/>
      <c r="S158" s="148"/>
      <c r="T158" s="148"/>
      <c r="U158" s="148"/>
      <c r="V158" s="148"/>
      <c r="W158" s="148"/>
      <c r="X158" s="148"/>
      <c r="Y158" s="148"/>
      <c r="Z158" s="149"/>
    </row>
    <row r="159" spans="1:26" ht="15.75" customHeight="1">
      <c r="A159" s="148"/>
      <c r="B159" s="148"/>
      <c r="C159" s="148"/>
      <c r="D159" s="148"/>
      <c r="E159" s="148"/>
      <c r="F159" s="148"/>
      <c r="G159" s="148"/>
      <c r="H159" s="148"/>
      <c r="I159" s="171"/>
      <c r="J159" s="148"/>
      <c r="K159" s="148"/>
      <c r="L159" s="148"/>
      <c r="M159" s="148"/>
      <c r="N159" s="148"/>
      <c r="O159" s="148"/>
      <c r="P159" s="148"/>
      <c r="Q159" s="148"/>
      <c r="R159" s="148"/>
      <c r="S159" s="148"/>
      <c r="T159" s="148"/>
      <c r="U159" s="148"/>
      <c r="V159" s="148"/>
      <c r="W159" s="148"/>
      <c r="X159" s="148"/>
      <c r="Y159" s="148"/>
      <c r="Z159" s="149"/>
    </row>
    <row r="160" spans="1:26" ht="15.75" customHeight="1">
      <c r="A160" s="148"/>
      <c r="B160" s="148"/>
      <c r="C160" s="148"/>
      <c r="D160" s="148"/>
      <c r="E160" s="148"/>
      <c r="F160" s="148"/>
      <c r="G160" s="148"/>
      <c r="H160" s="148"/>
      <c r="I160" s="171"/>
      <c r="J160" s="148"/>
      <c r="K160" s="148"/>
      <c r="L160" s="148"/>
      <c r="M160" s="148"/>
      <c r="N160" s="148"/>
      <c r="O160" s="148"/>
      <c r="P160" s="148"/>
      <c r="Q160" s="148"/>
      <c r="R160" s="148"/>
      <c r="S160" s="148"/>
      <c r="T160" s="148"/>
      <c r="U160" s="148"/>
      <c r="V160" s="148"/>
      <c r="W160" s="148"/>
      <c r="X160" s="148"/>
      <c r="Y160" s="148"/>
      <c r="Z160" s="149"/>
    </row>
    <row r="161" spans="1:26" ht="15.75" customHeight="1">
      <c r="A161" s="148"/>
      <c r="B161" s="148"/>
      <c r="C161" s="148"/>
      <c r="D161" s="148"/>
      <c r="E161" s="148"/>
      <c r="F161" s="148"/>
      <c r="G161" s="148"/>
      <c r="H161" s="148"/>
      <c r="I161" s="171"/>
      <c r="J161" s="148"/>
      <c r="K161" s="148"/>
      <c r="L161" s="148"/>
      <c r="M161" s="148"/>
      <c r="N161" s="148"/>
      <c r="O161" s="148"/>
      <c r="P161" s="148"/>
      <c r="Q161" s="148"/>
      <c r="R161" s="148"/>
      <c r="S161" s="148"/>
      <c r="T161" s="148"/>
      <c r="U161" s="148"/>
      <c r="V161" s="148"/>
      <c r="W161" s="148"/>
      <c r="X161" s="148"/>
      <c r="Y161" s="148"/>
      <c r="Z161" s="149"/>
    </row>
    <row r="162" spans="1:26" ht="15.75" customHeight="1">
      <c r="A162" s="148"/>
      <c r="B162" s="148"/>
      <c r="C162" s="148"/>
      <c r="D162" s="148"/>
      <c r="E162" s="148"/>
      <c r="F162" s="148"/>
      <c r="G162" s="148"/>
      <c r="H162" s="148"/>
      <c r="I162" s="171"/>
      <c r="J162" s="148"/>
      <c r="K162" s="148"/>
      <c r="L162" s="148"/>
      <c r="M162" s="148"/>
      <c r="N162" s="148"/>
      <c r="O162" s="148"/>
      <c r="P162" s="148"/>
      <c r="Q162" s="148"/>
      <c r="R162" s="148"/>
      <c r="S162" s="148"/>
      <c r="T162" s="148"/>
      <c r="U162" s="148"/>
      <c r="V162" s="148"/>
      <c r="W162" s="148"/>
      <c r="X162" s="148"/>
      <c r="Y162" s="148"/>
      <c r="Z162" s="149"/>
    </row>
    <row r="163" spans="1:26" ht="15.75" customHeight="1">
      <c r="A163" s="148"/>
      <c r="B163" s="148"/>
      <c r="C163" s="148"/>
      <c r="D163" s="148"/>
      <c r="E163" s="148"/>
      <c r="F163" s="148"/>
      <c r="G163" s="148"/>
      <c r="H163" s="148"/>
      <c r="I163" s="171"/>
      <c r="J163" s="148"/>
      <c r="K163" s="148"/>
      <c r="L163" s="148"/>
      <c r="M163" s="148"/>
      <c r="N163" s="148"/>
      <c r="O163" s="148"/>
      <c r="P163" s="148"/>
      <c r="Q163" s="148"/>
      <c r="R163" s="148"/>
      <c r="S163" s="148"/>
      <c r="T163" s="148"/>
      <c r="U163" s="148"/>
      <c r="V163" s="148"/>
      <c r="W163" s="148"/>
      <c r="X163" s="148"/>
      <c r="Y163" s="148"/>
      <c r="Z163" s="149"/>
    </row>
    <row r="164" spans="1:26" ht="15.75" customHeight="1">
      <c r="A164" s="148"/>
      <c r="B164" s="148"/>
      <c r="C164" s="148"/>
      <c r="D164" s="148"/>
      <c r="E164" s="148"/>
      <c r="F164" s="148"/>
      <c r="G164" s="148"/>
      <c r="H164" s="148"/>
      <c r="I164" s="171"/>
      <c r="J164" s="148"/>
      <c r="K164" s="148"/>
      <c r="L164" s="148"/>
      <c r="M164" s="148"/>
      <c r="N164" s="148"/>
      <c r="O164" s="148"/>
      <c r="P164" s="148"/>
      <c r="Q164" s="148"/>
      <c r="R164" s="148"/>
      <c r="S164" s="148"/>
      <c r="T164" s="148"/>
      <c r="U164" s="148"/>
      <c r="V164" s="148"/>
      <c r="W164" s="148"/>
      <c r="X164" s="148"/>
      <c r="Y164" s="148"/>
      <c r="Z164" s="149"/>
    </row>
    <row r="165" spans="1:26" ht="15.75" customHeight="1">
      <c r="A165" s="148"/>
      <c r="B165" s="148"/>
      <c r="C165" s="148"/>
      <c r="D165" s="148"/>
      <c r="E165" s="148"/>
      <c r="F165" s="148"/>
      <c r="G165" s="148"/>
      <c r="H165" s="148"/>
      <c r="I165" s="171"/>
      <c r="J165" s="148"/>
      <c r="K165" s="148"/>
      <c r="L165" s="148"/>
      <c r="M165" s="148"/>
      <c r="N165" s="148"/>
      <c r="O165" s="148"/>
      <c r="P165" s="148"/>
      <c r="Q165" s="148"/>
      <c r="R165" s="148"/>
      <c r="S165" s="148"/>
      <c r="T165" s="148"/>
      <c r="U165" s="148"/>
      <c r="V165" s="148"/>
      <c r="W165" s="148"/>
      <c r="X165" s="148"/>
      <c r="Y165" s="148"/>
      <c r="Z165" s="149"/>
    </row>
    <row r="166" spans="1:26" ht="15.75" customHeight="1">
      <c r="A166" s="148"/>
      <c r="B166" s="148"/>
      <c r="C166" s="148"/>
      <c r="D166" s="148"/>
      <c r="E166" s="148"/>
      <c r="F166" s="148"/>
      <c r="G166" s="148"/>
      <c r="H166" s="148"/>
      <c r="I166" s="171"/>
      <c r="J166" s="148"/>
      <c r="K166" s="148"/>
      <c r="L166" s="148"/>
      <c r="M166" s="148"/>
      <c r="N166" s="148"/>
      <c r="O166" s="148"/>
      <c r="P166" s="148"/>
      <c r="Q166" s="148"/>
      <c r="R166" s="148"/>
      <c r="S166" s="148"/>
      <c r="T166" s="148"/>
      <c r="U166" s="148"/>
      <c r="V166" s="148"/>
      <c r="W166" s="148"/>
      <c r="X166" s="148"/>
      <c r="Y166" s="148"/>
      <c r="Z166" s="149"/>
    </row>
    <row r="167" spans="1:26" ht="15.75" customHeight="1">
      <c r="A167" s="148"/>
      <c r="B167" s="148"/>
      <c r="C167" s="148"/>
      <c r="D167" s="148"/>
      <c r="E167" s="148"/>
      <c r="F167" s="148"/>
      <c r="G167" s="148"/>
      <c r="H167" s="148"/>
      <c r="I167" s="171"/>
      <c r="J167" s="148"/>
      <c r="K167" s="148"/>
      <c r="L167" s="148"/>
      <c r="M167" s="148"/>
      <c r="N167" s="148"/>
      <c r="O167" s="148"/>
      <c r="P167" s="148"/>
      <c r="Q167" s="148"/>
      <c r="R167" s="148"/>
      <c r="S167" s="148"/>
      <c r="T167" s="148"/>
      <c r="U167" s="148"/>
      <c r="V167" s="148"/>
      <c r="W167" s="148"/>
      <c r="X167" s="148"/>
      <c r="Y167" s="148"/>
      <c r="Z167" s="149"/>
    </row>
    <row r="168" spans="1:26" ht="15.75" customHeight="1">
      <c r="A168" s="148"/>
      <c r="B168" s="148"/>
      <c r="C168" s="148"/>
      <c r="D168" s="148"/>
      <c r="E168" s="148"/>
      <c r="F168" s="148"/>
      <c r="G168" s="148"/>
      <c r="H168" s="148"/>
      <c r="I168" s="171"/>
      <c r="J168" s="148"/>
      <c r="K168" s="148"/>
      <c r="L168" s="148"/>
      <c r="M168" s="148"/>
      <c r="N168" s="148"/>
      <c r="O168" s="148"/>
      <c r="P168" s="148"/>
      <c r="Q168" s="148"/>
      <c r="R168" s="148"/>
      <c r="S168" s="148"/>
      <c r="T168" s="148"/>
      <c r="U168" s="148"/>
      <c r="V168" s="148"/>
      <c r="W168" s="148"/>
      <c r="X168" s="148"/>
      <c r="Y168" s="148"/>
      <c r="Z168" s="149"/>
    </row>
    <row r="169" spans="1:26" ht="15.75" customHeight="1">
      <c r="A169" s="148"/>
      <c r="B169" s="148"/>
      <c r="C169" s="148"/>
      <c r="D169" s="148"/>
      <c r="E169" s="148"/>
      <c r="F169" s="148"/>
      <c r="G169" s="148"/>
      <c r="H169" s="148"/>
      <c r="I169" s="171"/>
      <c r="J169" s="148"/>
      <c r="K169" s="148"/>
      <c r="L169" s="148"/>
      <c r="M169" s="148"/>
      <c r="N169" s="148"/>
      <c r="O169" s="148"/>
      <c r="P169" s="148"/>
      <c r="Q169" s="148"/>
      <c r="R169" s="148"/>
      <c r="S169" s="148"/>
      <c r="T169" s="148"/>
      <c r="U169" s="148"/>
      <c r="V169" s="148"/>
      <c r="W169" s="148"/>
      <c r="X169" s="148"/>
      <c r="Y169" s="148"/>
      <c r="Z169" s="149"/>
    </row>
    <row r="170" spans="1:26" ht="15.75" customHeight="1">
      <c r="A170" s="148"/>
      <c r="B170" s="148"/>
      <c r="C170" s="148"/>
      <c r="D170" s="148"/>
      <c r="E170" s="148"/>
      <c r="F170" s="148"/>
      <c r="G170" s="148"/>
      <c r="H170" s="148"/>
      <c r="I170" s="171"/>
      <c r="J170" s="148"/>
      <c r="K170" s="148"/>
      <c r="L170" s="148"/>
      <c r="M170" s="148"/>
      <c r="N170" s="148"/>
      <c r="O170" s="148"/>
      <c r="P170" s="148"/>
      <c r="Q170" s="148"/>
      <c r="R170" s="148"/>
      <c r="S170" s="148"/>
      <c r="T170" s="148"/>
      <c r="U170" s="148"/>
      <c r="V170" s="148"/>
      <c r="W170" s="148"/>
      <c r="X170" s="148"/>
      <c r="Y170" s="148"/>
      <c r="Z170" s="149"/>
    </row>
    <row r="171" spans="1:26" ht="15.75" customHeight="1">
      <c r="A171" s="148"/>
      <c r="B171" s="148"/>
      <c r="C171" s="148"/>
      <c r="D171" s="148"/>
      <c r="E171" s="148"/>
      <c r="F171" s="148"/>
      <c r="G171" s="148"/>
      <c r="H171" s="148"/>
      <c r="I171" s="171"/>
      <c r="J171" s="148"/>
      <c r="K171" s="148"/>
      <c r="L171" s="148"/>
      <c r="M171" s="148"/>
      <c r="N171" s="148"/>
      <c r="O171" s="148"/>
      <c r="P171" s="148"/>
      <c r="Q171" s="148"/>
      <c r="R171" s="148"/>
      <c r="S171" s="148"/>
      <c r="T171" s="148"/>
      <c r="U171" s="148"/>
      <c r="V171" s="148"/>
      <c r="W171" s="148"/>
      <c r="X171" s="148"/>
      <c r="Y171" s="148"/>
      <c r="Z171" s="149"/>
    </row>
    <row r="172" spans="1:26" ht="15.75" customHeight="1">
      <c r="A172" s="148"/>
      <c r="B172" s="148"/>
      <c r="C172" s="148"/>
      <c r="D172" s="148"/>
      <c r="E172" s="148"/>
      <c r="F172" s="148"/>
      <c r="G172" s="148"/>
      <c r="H172" s="148"/>
      <c r="I172" s="171"/>
      <c r="J172" s="148"/>
      <c r="K172" s="148"/>
      <c r="L172" s="148"/>
      <c r="M172" s="148"/>
      <c r="N172" s="148"/>
      <c r="O172" s="148"/>
      <c r="P172" s="148"/>
      <c r="Q172" s="148"/>
      <c r="R172" s="148"/>
      <c r="S172" s="148"/>
      <c r="T172" s="148"/>
      <c r="U172" s="148"/>
      <c r="V172" s="148"/>
      <c r="W172" s="148"/>
      <c r="X172" s="148"/>
      <c r="Y172" s="148"/>
      <c r="Z172" s="149"/>
    </row>
    <row r="173" spans="1:26" ht="15.75" customHeight="1">
      <c r="A173" s="148"/>
      <c r="B173" s="148"/>
      <c r="C173" s="148"/>
      <c r="D173" s="148"/>
      <c r="E173" s="148"/>
      <c r="F173" s="148"/>
      <c r="G173" s="148"/>
      <c r="H173" s="148"/>
      <c r="I173" s="171"/>
      <c r="J173" s="148"/>
      <c r="K173" s="148"/>
      <c r="L173" s="148"/>
      <c r="M173" s="148"/>
      <c r="N173" s="148"/>
      <c r="O173" s="148"/>
      <c r="P173" s="148"/>
      <c r="Q173" s="148"/>
      <c r="R173" s="148"/>
      <c r="S173" s="148"/>
      <c r="T173" s="148"/>
      <c r="U173" s="148"/>
      <c r="V173" s="148"/>
      <c r="W173" s="148"/>
      <c r="X173" s="148"/>
      <c r="Y173" s="148"/>
      <c r="Z173" s="149"/>
    </row>
    <row r="174" spans="1:26" ht="15.75" customHeight="1">
      <c r="A174" s="148"/>
      <c r="B174" s="148"/>
      <c r="C174" s="148"/>
      <c r="D174" s="148"/>
      <c r="E174" s="148"/>
      <c r="F174" s="148"/>
      <c r="G174" s="148"/>
      <c r="H174" s="148"/>
      <c r="I174" s="171"/>
      <c r="J174" s="148"/>
      <c r="K174" s="148"/>
      <c r="L174" s="148"/>
      <c r="M174" s="148"/>
      <c r="N174" s="148"/>
      <c r="O174" s="148"/>
      <c r="P174" s="148"/>
      <c r="Q174" s="148"/>
      <c r="R174" s="148"/>
      <c r="S174" s="148"/>
      <c r="T174" s="148"/>
      <c r="U174" s="148"/>
      <c r="V174" s="148"/>
      <c r="W174" s="148"/>
      <c r="X174" s="148"/>
      <c r="Y174" s="148"/>
      <c r="Z174" s="149"/>
    </row>
    <row r="175" spans="1:26" ht="15.75" customHeight="1">
      <c r="A175" s="148"/>
      <c r="B175" s="148"/>
      <c r="C175" s="148"/>
      <c r="D175" s="148"/>
      <c r="E175" s="148"/>
      <c r="F175" s="148"/>
      <c r="G175" s="148"/>
      <c r="H175" s="148"/>
      <c r="I175" s="171"/>
      <c r="J175" s="148"/>
      <c r="K175" s="148"/>
      <c r="L175" s="148"/>
      <c r="M175" s="148"/>
      <c r="N175" s="148"/>
      <c r="O175" s="148"/>
      <c r="P175" s="148"/>
      <c r="Q175" s="148"/>
      <c r="R175" s="148"/>
      <c r="S175" s="148"/>
      <c r="T175" s="148"/>
      <c r="U175" s="148"/>
      <c r="V175" s="148"/>
      <c r="W175" s="148"/>
      <c r="X175" s="148"/>
      <c r="Y175" s="148"/>
      <c r="Z175" s="149"/>
    </row>
    <row r="176" spans="1:26" ht="15.75" customHeight="1">
      <c r="A176" s="148"/>
      <c r="B176" s="148"/>
      <c r="C176" s="148"/>
      <c r="D176" s="148"/>
      <c r="E176" s="148"/>
      <c r="F176" s="148"/>
      <c r="G176" s="148"/>
      <c r="H176" s="148"/>
      <c r="I176" s="171"/>
      <c r="J176" s="148"/>
      <c r="K176" s="148"/>
      <c r="L176" s="148"/>
      <c r="M176" s="148"/>
      <c r="N176" s="148"/>
      <c r="O176" s="148"/>
      <c r="P176" s="148"/>
      <c r="Q176" s="148"/>
      <c r="R176" s="148"/>
      <c r="S176" s="148"/>
      <c r="T176" s="148"/>
      <c r="U176" s="148"/>
      <c r="V176" s="148"/>
      <c r="W176" s="148"/>
      <c r="X176" s="148"/>
      <c r="Y176" s="148"/>
      <c r="Z176" s="149"/>
    </row>
    <row r="177" spans="1:26" ht="15.75" customHeight="1">
      <c r="A177" s="148"/>
      <c r="B177" s="148"/>
      <c r="C177" s="148"/>
      <c r="D177" s="148"/>
      <c r="E177" s="148"/>
      <c r="F177" s="148"/>
      <c r="G177" s="148"/>
      <c r="H177" s="148"/>
      <c r="I177" s="171"/>
      <c r="J177" s="148"/>
      <c r="K177" s="148"/>
      <c r="L177" s="148"/>
      <c r="M177" s="148"/>
      <c r="N177" s="148"/>
      <c r="O177" s="148"/>
      <c r="P177" s="148"/>
      <c r="Q177" s="148"/>
      <c r="R177" s="148"/>
      <c r="S177" s="148"/>
      <c r="T177" s="148"/>
      <c r="U177" s="148"/>
      <c r="V177" s="148"/>
      <c r="W177" s="148"/>
      <c r="X177" s="148"/>
      <c r="Y177" s="148"/>
      <c r="Z177" s="149"/>
    </row>
    <row r="178" spans="1:26" ht="15.75" customHeight="1">
      <c r="A178" s="148"/>
      <c r="B178" s="148"/>
      <c r="C178" s="148"/>
      <c r="D178" s="148"/>
      <c r="E178" s="148"/>
      <c r="F178" s="148"/>
      <c r="G178" s="148"/>
      <c r="H178" s="148"/>
      <c r="I178" s="171"/>
      <c r="J178" s="148"/>
      <c r="K178" s="148"/>
      <c r="L178" s="148"/>
      <c r="M178" s="148"/>
      <c r="N178" s="148"/>
      <c r="O178" s="148"/>
      <c r="P178" s="148"/>
      <c r="Q178" s="148"/>
      <c r="R178" s="148"/>
      <c r="S178" s="148"/>
      <c r="T178" s="148"/>
      <c r="U178" s="148"/>
      <c r="V178" s="148"/>
      <c r="W178" s="148"/>
      <c r="X178" s="148"/>
      <c r="Y178" s="148"/>
      <c r="Z178" s="149"/>
    </row>
    <row r="179" spans="1:26" ht="15.75" customHeight="1">
      <c r="A179" s="148"/>
      <c r="B179" s="148"/>
      <c r="C179" s="148"/>
      <c r="D179" s="148"/>
      <c r="E179" s="148"/>
      <c r="F179" s="148"/>
      <c r="G179" s="148"/>
      <c r="H179" s="148"/>
      <c r="I179" s="171"/>
      <c r="J179" s="148"/>
      <c r="K179" s="148"/>
      <c r="L179" s="148"/>
      <c r="M179" s="148"/>
      <c r="N179" s="148"/>
      <c r="O179" s="148"/>
      <c r="P179" s="148"/>
      <c r="Q179" s="148"/>
      <c r="R179" s="148"/>
      <c r="S179" s="148"/>
      <c r="T179" s="148"/>
      <c r="U179" s="148"/>
      <c r="V179" s="148"/>
      <c r="W179" s="148"/>
      <c r="X179" s="148"/>
      <c r="Y179" s="148"/>
      <c r="Z179" s="149"/>
    </row>
    <row r="180" spans="1:26" ht="15.75" customHeight="1">
      <c r="A180" s="148"/>
      <c r="B180" s="148"/>
      <c r="C180" s="148"/>
      <c r="D180" s="148"/>
      <c r="E180" s="148"/>
      <c r="F180" s="148"/>
      <c r="G180" s="148"/>
      <c r="H180" s="148"/>
      <c r="I180" s="171"/>
      <c r="J180" s="148"/>
      <c r="K180" s="148"/>
      <c r="L180" s="148"/>
      <c r="M180" s="148"/>
      <c r="N180" s="148"/>
      <c r="O180" s="148"/>
      <c r="P180" s="148"/>
      <c r="Q180" s="148"/>
      <c r="R180" s="148"/>
      <c r="S180" s="148"/>
      <c r="T180" s="148"/>
      <c r="U180" s="148"/>
      <c r="V180" s="148"/>
      <c r="W180" s="148"/>
      <c r="X180" s="148"/>
      <c r="Y180" s="148"/>
      <c r="Z180" s="149"/>
    </row>
    <row r="181" spans="1:26" ht="15.75" customHeight="1">
      <c r="A181" s="148"/>
      <c r="B181" s="148"/>
      <c r="C181" s="148"/>
      <c r="D181" s="148"/>
      <c r="E181" s="148"/>
      <c r="F181" s="148"/>
      <c r="G181" s="148"/>
      <c r="H181" s="148"/>
      <c r="I181" s="171"/>
      <c r="J181" s="148"/>
      <c r="K181" s="148"/>
      <c r="L181" s="148"/>
      <c r="M181" s="148"/>
      <c r="N181" s="148"/>
      <c r="O181" s="148"/>
      <c r="P181" s="148"/>
      <c r="Q181" s="148"/>
      <c r="R181" s="148"/>
      <c r="S181" s="148"/>
      <c r="T181" s="148"/>
      <c r="U181" s="148"/>
      <c r="V181" s="148"/>
      <c r="W181" s="148"/>
      <c r="X181" s="148"/>
      <c r="Y181" s="148"/>
      <c r="Z181" s="149"/>
    </row>
    <row r="182" spans="1:26" ht="15.75" customHeight="1">
      <c r="A182" s="148"/>
      <c r="B182" s="148"/>
      <c r="C182" s="148"/>
      <c r="D182" s="148"/>
      <c r="E182" s="148"/>
      <c r="F182" s="148"/>
      <c r="G182" s="148"/>
      <c r="H182" s="148"/>
      <c r="I182" s="171"/>
      <c r="J182" s="148"/>
      <c r="K182" s="148"/>
      <c r="L182" s="148"/>
      <c r="M182" s="148"/>
      <c r="N182" s="148"/>
      <c r="O182" s="148"/>
      <c r="P182" s="148"/>
      <c r="Q182" s="148"/>
      <c r="R182" s="148"/>
      <c r="S182" s="148"/>
      <c r="T182" s="148"/>
      <c r="U182" s="148"/>
      <c r="V182" s="148"/>
      <c r="W182" s="148"/>
      <c r="X182" s="148"/>
      <c r="Y182" s="148"/>
      <c r="Z182" s="149"/>
    </row>
    <row r="183" spans="1:26" ht="15.75" customHeight="1">
      <c r="A183" s="148"/>
      <c r="B183" s="148"/>
      <c r="C183" s="148"/>
      <c r="D183" s="148"/>
      <c r="E183" s="148"/>
      <c r="F183" s="148"/>
      <c r="G183" s="148"/>
      <c r="H183" s="148"/>
      <c r="I183" s="171"/>
      <c r="J183" s="148"/>
      <c r="K183" s="148"/>
      <c r="L183" s="148"/>
      <c r="M183" s="148"/>
      <c r="N183" s="148"/>
      <c r="O183" s="148"/>
      <c r="P183" s="148"/>
      <c r="Q183" s="148"/>
      <c r="R183" s="148"/>
      <c r="S183" s="148"/>
      <c r="T183" s="148"/>
      <c r="U183" s="148"/>
      <c r="V183" s="148"/>
      <c r="W183" s="148"/>
      <c r="X183" s="148"/>
      <c r="Y183" s="148"/>
      <c r="Z183" s="149"/>
    </row>
    <row r="184" spans="1:26" ht="15.75" customHeight="1">
      <c r="A184" s="148"/>
      <c r="B184" s="148"/>
      <c r="C184" s="148"/>
      <c r="D184" s="148"/>
      <c r="E184" s="148"/>
      <c r="F184" s="148"/>
      <c r="G184" s="148"/>
      <c r="H184" s="148"/>
      <c r="I184" s="171"/>
      <c r="J184" s="148"/>
      <c r="K184" s="148"/>
      <c r="L184" s="148"/>
      <c r="M184" s="148"/>
      <c r="N184" s="148"/>
      <c r="O184" s="148"/>
      <c r="P184" s="148"/>
      <c r="Q184" s="148"/>
      <c r="R184" s="148"/>
      <c r="S184" s="148"/>
      <c r="T184" s="148"/>
      <c r="U184" s="148"/>
      <c r="V184" s="148"/>
      <c r="W184" s="148"/>
      <c r="X184" s="148"/>
      <c r="Y184" s="148"/>
      <c r="Z184" s="149"/>
    </row>
    <row r="185" spans="1:26" ht="15.75" customHeight="1">
      <c r="A185" s="148"/>
      <c r="B185" s="148"/>
      <c r="C185" s="148"/>
      <c r="D185" s="148"/>
      <c r="E185" s="148"/>
      <c r="F185" s="148"/>
      <c r="G185" s="148"/>
      <c r="H185" s="148"/>
      <c r="I185" s="171"/>
      <c r="J185" s="148"/>
      <c r="K185" s="148"/>
      <c r="L185" s="148"/>
      <c r="M185" s="148"/>
      <c r="N185" s="148"/>
      <c r="O185" s="148"/>
      <c r="P185" s="148"/>
      <c r="Q185" s="148"/>
      <c r="R185" s="148"/>
      <c r="S185" s="148"/>
      <c r="T185" s="148"/>
      <c r="U185" s="148"/>
      <c r="V185" s="148"/>
      <c r="W185" s="148"/>
      <c r="X185" s="148"/>
      <c r="Y185" s="148"/>
      <c r="Z185" s="149"/>
    </row>
    <row r="186" spans="1:26" ht="15.75" customHeight="1">
      <c r="A186" s="148"/>
      <c r="B186" s="148"/>
      <c r="C186" s="148"/>
      <c r="D186" s="148"/>
      <c r="E186" s="148"/>
      <c r="F186" s="148"/>
      <c r="G186" s="148"/>
      <c r="H186" s="148"/>
      <c r="I186" s="171"/>
      <c r="J186" s="148"/>
      <c r="K186" s="148"/>
      <c r="L186" s="148"/>
      <c r="M186" s="148"/>
      <c r="N186" s="148"/>
      <c r="O186" s="148"/>
      <c r="P186" s="148"/>
      <c r="Q186" s="148"/>
      <c r="R186" s="148"/>
      <c r="S186" s="148"/>
      <c r="T186" s="148"/>
      <c r="U186" s="148"/>
      <c r="V186" s="148"/>
      <c r="W186" s="148"/>
      <c r="X186" s="148"/>
      <c r="Y186" s="148"/>
      <c r="Z186" s="149"/>
    </row>
    <row r="187" spans="1:26" ht="15.75" customHeight="1">
      <c r="A187" s="148"/>
      <c r="B187" s="148"/>
      <c r="C187" s="148"/>
      <c r="D187" s="148"/>
      <c r="E187" s="148"/>
      <c r="F187" s="148"/>
      <c r="G187" s="148"/>
      <c r="H187" s="148"/>
      <c r="I187" s="171"/>
      <c r="J187" s="148"/>
      <c r="K187" s="148"/>
      <c r="L187" s="148"/>
      <c r="M187" s="148"/>
      <c r="N187" s="148"/>
      <c r="O187" s="148"/>
      <c r="P187" s="148"/>
      <c r="Q187" s="148"/>
      <c r="R187" s="148"/>
      <c r="S187" s="148"/>
      <c r="T187" s="148"/>
      <c r="U187" s="148"/>
      <c r="V187" s="148"/>
      <c r="W187" s="148"/>
      <c r="X187" s="148"/>
      <c r="Y187" s="148"/>
      <c r="Z187" s="149"/>
    </row>
    <row r="188" spans="1:26" ht="15.75" customHeight="1">
      <c r="A188" s="148"/>
      <c r="B188" s="148"/>
      <c r="C188" s="148"/>
      <c r="D188" s="148"/>
      <c r="E188" s="148"/>
      <c r="F188" s="148"/>
      <c r="G188" s="148"/>
      <c r="H188" s="148"/>
      <c r="I188" s="171"/>
      <c r="J188" s="148"/>
      <c r="K188" s="148"/>
      <c r="L188" s="148"/>
      <c r="M188" s="148"/>
      <c r="N188" s="148"/>
      <c r="O188" s="148"/>
      <c r="P188" s="148"/>
      <c r="Q188" s="148"/>
      <c r="R188" s="148"/>
      <c r="S188" s="148"/>
      <c r="T188" s="148"/>
      <c r="U188" s="148"/>
      <c r="V188" s="148"/>
      <c r="W188" s="148"/>
      <c r="X188" s="148"/>
      <c r="Y188" s="148"/>
      <c r="Z188" s="149"/>
    </row>
    <row r="189" spans="1:26" ht="15.75" customHeight="1">
      <c r="A189" s="148"/>
      <c r="B189" s="148"/>
      <c r="C189" s="148"/>
      <c r="D189" s="148"/>
      <c r="E189" s="148"/>
      <c r="F189" s="148"/>
      <c r="G189" s="148"/>
      <c r="H189" s="148"/>
      <c r="I189" s="171"/>
      <c r="J189" s="148"/>
      <c r="K189" s="148"/>
      <c r="L189" s="148"/>
      <c r="M189" s="148"/>
      <c r="N189" s="148"/>
      <c r="O189" s="148"/>
      <c r="P189" s="148"/>
      <c r="Q189" s="148"/>
      <c r="R189" s="148"/>
      <c r="S189" s="148"/>
      <c r="T189" s="148"/>
      <c r="U189" s="148"/>
      <c r="V189" s="148"/>
      <c r="W189" s="148"/>
      <c r="X189" s="148"/>
      <c r="Y189" s="148"/>
      <c r="Z189" s="149"/>
    </row>
    <row r="190" spans="1:26" ht="15.75" customHeight="1">
      <c r="A190" s="148"/>
      <c r="B190" s="148"/>
      <c r="C190" s="148"/>
      <c r="D190" s="148"/>
      <c r="E190" s="148"/>
      <c r="F190" s="148"/>
      <c r="G190" s="148"/>
      <c r="H190" s="148"/>
      <c r="I190" s="171"/>
      <c r="J190" s="148"/>
      <c r="K190" s="148"/>
      <c r="L190" s="148"/>
      <c r="M190" s="148"/>
      <c r="N190" s="148"/>
      <c r="O190" s="148"/>
      <c r="P190" s="148"/>
      <c r="Q190" s="148"/>
      <c r="R190" s="148"/>
      <c r="S190" s="148"/>
      <c r="T190" s="148"/>
      <c r="U190" s="148"/>
      <c r="V190" s="148"/>
      <c r="W190" s="148"/>
      <c r="X190" s="148"/>
      <c r="Y190" s="148"/>
      <c r="Z190" s="149"/>
    </row>
    <row r="191" spans="1:26" ht="15.75" customHeight="1">
      <c r="A191" s="148"/>
      <c r="B191" s="148"/>
      <c r="C191" s="148"/>
      <c r="D191" s="148"/>
      <c r="E191" s="148"/>
      <c r="F191" s="148"/>
      <c r="G191" s="148"/>
      <c r="H191" s="148"/>
      <c r="I191" s="171"/>
      <c r="J191" s="148"/>
      <c r="K191" s="148"/>
      <c r="L191" s="148"/>
      <c r="M191" s="148"/>
      <c r="N191" s="148"/>
      <c r="O191" s="148"/>
      <c r="P191" s="148"/>
      <c r="Q191" s="148"/>
      <c r="R191" s="148"/>
      <c r="S191" s="148"/>
      <c r="T191" s="148"/>
      <c r="U191" s="148"/>
      <c r="V191" s="148"/>
      <c r="W191" s="148"/>
      <c r="X191" s="148"/>
      <c r="Y191" s="148"/>
      <c r="Z191" s="149"/>
    </row>
    <row r="192" spans="1:26" ht="15.75" customHeight="1">
      <c r="A192" s="148"/>
      <c r="B192" s="148"/>
      <c r="C192" s="148"/>
      <c r="D192" s="148"/>
      <c r="E192" s="148"/>
      <c r="F192" s="148"/>
      <c r="G192" s="148"/>
      <c r="H192" s="148"/>
      <c r="I192" s="171"/>
      <c r="J192" s="148"/>
      <c r="K192" s="148"/>
      <c r="L192" s="148"/>
      <c r="M192" s="148"/>
      <c r="N192" s="148"/>
      <c r="O192" s="148"/>
      <c r="P192" s="148"/>
      <c r="Q192" s="148"/>
      <c r="R192" s="148"/>
      <c r="S192" s="148"/>
      <c r="T192" s="148"/>
      <c r="U192" s="148"/>
      <c r="V192" s="148"/>
      <c r="W192" s="148"/>
      <c r="X192" s="148"/>
      <c r="Y192" s="148"/>
      <c r="Z192" s="149"/>
    </row>
    <row r="193" spans="1:26" ht="15.75" customHeight="1">
      <c r="A193" s="148"/>
      <c r="B193" s="148"/>
      <c r="C193" s="148"/>
      <c r="D193" s="148"/>
      <c r="E193" s="148"/>
      <c r="F193" s="148"/>
      <c r="G193" s="148"/>
      <c r="H193" s="148"/>
      <c r="I193" s="171"/>
      <c r="J193" s="148"/>
      <c r="K193" s="148"/>
      <c r="L193" s="148"/>
      <c r="M193" s="148"/>
      <c r="N193" s="148"/>
      <c r="O193" s="148"/>
      <c r="P193" s="148"/>
      <c r="Q193" s="148"/>
      <c r="R193" s="148"/>
      <c r="S193" s="148"/>
      <c r="T193" s="148"/>
      <c r="U193" s="148"/>
      <c r="V193" s="148"/>
      <c r="W193" s="148"/>
      <c r="X193" s="148"/>
      <c r="Y193" s="148"/>
      <c r="Z193" s="149"/>
    </row>
    <row r="194" spans="1:26" ht="15.75" customHeight="1">
      <c r="A194" s="148"/>
      <c r="B194" s="148"/>
      <c r="C194" s="148"/>
      <c r="D194" s="148"/>
      <c r="E194" s="148"/>
      <c r="F194" s="148"/>
      <c r="G194" s="148"/>
      <c r="H194" s="148"/>
      <c r="I194" s="171"/>
      <c r="J194" s="148"/>
      <c r="K194" s="148"/>
      <c r="L194" s="148"/>
      <c r="M194" s="148"/>
      <c r="N194" s="148"/>
      <c r="O194" s="148"/>
      <c r="P194" s="148"/>
      <c r="Q194" s="148"/>
      <c r="R194" s="148"/>
      <c r="S194" s="148"/>
      <c r="T194" s="148"/>
      <c r="U194" s="148"/>
      <c r="V194" s="148"/>
      <c r="W194" s="148"/>
      <c r="X194" s="148"/>
      <c r="Y194" s="148"/>
      <c r="Z194" s="149"/>
    </row>
    <row r="195" spans="1:26" ht="15.75" customHeight="1">
      <c r="A195" s="148"/>
      <c r="B195" s="148"/>
      <c r="C195" s="148"/>
      <c r="D195" s="148"/>
      <c r="E195" s="148"/>
      <c r="F195" s="148"/>
      <c r="G195" s="148"/>
      <c r="H195" s="148"/>
      <c r="I195" s="171"/>
      <c r="J195" s="148"/>
      <c r="K195" s="148"/>
      <c r="L195" s="148"/>
      <c r="M195" s="148"/>
      <c r="N195" s="148"/>
      <c r="O195" s="148"/>
      <c r="P195" s="148"/>
      <c r="Q195" s="148"/>
      <c r="R195" s="148"/>
      <c r="S195" s="148"/>
      <c r="T195" s="148"/>
      <c r="U195" s="148"/>
      <c r="V195" s="148"/>
      <c r="W195" s="148"/>
      <c r="X195" s="148"/>
      <c r="Y195" s="148"/>
      <c r="Z195" s="149"/>
    </row>
    <row r="196" spans="1:26" ht="15.75" customHeight="1">
      <c r="A196" s="148"/>
      <c r="B196" s="148"/>
      <c r="C196" s="148"/>
      <c r="D196" s="148"/>
      <c r="E196" s="148"/>
      <c r="F196" s="148"/>
      <c r="G196" s="148"/>
      <c r="H196" s="148"/>
      <c r="I196" s="171"/>
      <c r="J196" s="148"/>
      <c r="K196" s="148"/>
      <c r="L196" s="148"/>
      <c r="M196" s="148"/>
      <c r="N196" s="148"/>
      <c r="O196" s="148"/>
      <c r="P196" s="148"/>
      <c r="Q196" s="148"/>
      <c r="R196" s="148"/>
      <c r="S196" s="148"/>
      <c r="T196" s="148"/>
      <c r="U196" s="148"/>
      <c r="V196" s="148"/>
      <c r="W196" s="148"/>
      <c r="X196" s="148"/>
      <c r="Y196" s="148"/>
      <c r="Z196" s="149"/>
    </row>
    <row r="197" spans="1:26" ht="15.75" customHeight="1">
      <c r="A197" s="148"/>
      <c r="B197" s="148"/>
      <c r="C197" s="148"/>
      <c r="D197" s="148"/>
      <c r="E197" s="148"/>
      <c r="F197" s="148"/>
      <c r="G197" s="148"/>
      <c r="H197" s="148"/>
      <c r="I197" s="171"/>
      <c r="J197" s="148"/>
      <c r="K197" s="148"/>
      <c r="L197" s="148"/>
      <c r="M197" s="148"/>
      <c r="N197" s="148"/>
      <c r="O197" s="148"/>
      <c r="P197" s="148"/>
      <c r="Q197" s="148"/>
      <c r="R197" s="148"/>
      <c r="S197" s="148"/>
      <c r="T197" s="148"/>
      <c r="U197" s="148"/>
      <c r="V197" s="148"/>
      <c r="W197" s="148"/>
      <c r="X197" s="148"/>
      <c r="Y197" s="148"/>
      <c r="Z197" s="149"/>
    </row>
    <row r="198" spans="1:26" ht="15.75" customHeight="1">
      <c r="A198" s="148"/>
      <c r="B198" s="148"/>
      <c r="C198" s="148"/>
      <c r="D198" s="148"/>
      <c r="E198" s="148"/>
      <c r="F198" s="148"/>
      <c r="G198" s="148"/>
      <c r="H198" s="148"/>
      <c r="I198" s="171"/>
      <c r="J198" s="148"/>
      <c r="K198" s="148"/>
      <c r="L198" s="148"/>
      <c r="M198" s="148"/>
      <c r="N198" s="148"/>
      <c r="O198" s="148"/>
      <c r="P198" s="148"/>
      <c r="Q198" s="148"/>
      <c r="R198" s="148"/>
      <c r="S198" s="148"/>
      <c r="T198" s="148"/>
      <c r="U198" s="148"/>
      <c r="V198" s="148"/>
      <c r="W198" s="148"/>
      <c r="X198" s="148"/>
      <c r="Y198" s="148"/>
      <c r="Z198" s="149"/>
    </row>
    <row r="199" spans="1:26" ht="15.75" customHeight="1">
      <c r="A199" s="148"/>
      <c r="B199" s="148"/>
      <c r="C199" s="148"/>
      <c r="D199" s="148"/>
      <c r="E199" s="148"/>
      <c r="F199" s="148"/>
      <c r="G199" s="148"/>
      <c r="H199" s="148"/>
      <c r="I199" s="171"/>
      <c r="J199" s="148"/>
      <c r="K199" s="148"/>
      <c r="L199" s="148"/>
      <c r="M199" s="148"/>
      <c r="N199" s="148"/>
      <c r="O199" s="148"/>
      <c r="P199" s="148"/>
      <c r="Q199" s="148"/>
      <c r="R199" s="148"/>
      <c r="S199" s="148"/>
      <c r="T199" s="148"/>
      <c r="U199" s="148"/>
      <c r="V199" s="148"/>
      <c r="W199" s="148"/>
      <c r="X199" s="148"/>
      <c r="Y199" s="148"/>
      <c r="Z199" s="149"/>
    </row>
    <row r="200" spans="1:26" ht="15.75" customHeight="1">
      <c r="A200" s="148"/>
      <c r="B200" s="148"/>
      <c r="C200" s="148"/>
      <c r="D200" s="148"/>
      <c r="E200" s="148"/>
      <c r="F200" s="148"/>
      <c r="G200" s="148"/>
      <c r="H200" s="148"/>
      <c r="I200" s="171"/>
      <c r="J200" s="148"/>
      <c r="K200" s="148"/>
      <c r="L200" s="148"/>
      <c r="M200" s="148"/>
      <c r="N200" s="148"/>
      <c r="O200" s="148"/>
      <c r="P200" s="148"/>
      <c r="Q200" s="148"/>
      <c r="R200" s="148"/>
      <c r="S200" s="148"/>
      <c r="T200" s="148"/>
      <c r="U200" s="148"/>
      <c r="V200" s="148"/>
      <c r="W200" s="148"/>
      <c r="X200" s="148"/>
      <c r="Y200" s="148"/>
      <c r="Z200" s="149"/>
    </row>
    <row r="201" spans="1:26" ht="15.75" customHeight="1">
      <c r="A201" s="148"/>
      <c r="B201" s="148"/>
      <c r="C201" s="148"/>
      <c r="D201" s="148"/>
      <c r="E201" s="148"/>
      <c r="F201" s="148"/>
      <c r="G201" s="148"/>
      <c r="H201" s="148"/>
      <c r="I201" s="171"/>
      <c r="J201" s="148"/>
      <c r="K201" s="148"/>
      <c r="L201" s="148"/>
      <c r="M201" s="148"/>
      <c r="N201" s="148"/>
      <c r="O201" s="148"/>
      <c r="P201" s="148"/>
      <c r="Q201" s="148"/>
      <c r="R201" s="148"/>
      <c r="S201" s="148"/>
      <c r="T201" s="148"/>
      <c r="U201" s="148"/>
      <c r="V201" s="148"/>
      <c r="W201" s="148"/>
      <c r="X201" s="148"/>
      <c r="Y201" s="148"/>
      <c r="Z201" s="149"/>
    </row>
    <row r="202" spans="1:26" ht="15.75" customHeight="1">
      <c r="A202" s="148"/>
      <c r="B202" s="148"/>
      <c r="C202" s="148"/>
      <c r="D202" s="148"/>
      <c r="E202" s="148"/>
      <c r="F202" s="148"/>
      <c r="G202" s="148"/>
      <c r="H202" s="148"/>
      <c r="I202" s="171"/>
      <c r="J202" s="148"/>
      <c r="K202" s="148"/>
      <c r="L202" s="148"/>
      <c r="M202" s="148"/>
      <c r="N202" s="148"/>
      <c r="O202" s="148"/>
      <c r="P202" s="148"/>
      <c r="Q202" s="148"/>
      <c r="R202" s="148"/>
      <c r="S202" s="148"/>
      <c r="T202" s="148"/>
      <c r="U202" s="148"/>
      <c r="V202" s="148"/>
      <c r="W202" s="148"/>
      <c r="X202" s="148"/>
      <c r="Y202" s="148"/>
      <c r="Z202" s="149"/>
    </row>
    <row r="203" spans="1:26" ht="15.75" customHeight="1">
      <c r="A203" s="148"/>
      <c r="B203" s="148"/>
      <c r="C203" s="148"/>
      <c r="D203" s="148"/>
      <c r="E203" s="148"/>
      <c r="F203" s="148"/>
      <c r="G203" s="148"/>
      <c r="H203" s="148"/>
      <c r="I203" s="171"/>
      <c r="J203" s="148"/>
      <c r="K203" s="148"/>
      <c r="L203" s="148"/>
      <c r="M203" s="148"/>
      <c r="N203" s="148"/>
      <c r="O203" s="148"/>
      <c r="P203" s="148"/>
      <c r="Q203" s="148"/>
      <c r="R203" s="148"/>
      <c r="S203" s="148"/>
      <c r="T203" s="148"/>
      <c r="U203" s="148"/>
      <c r="V203" s="148"/>
      <c r="W203" s="148"/>
      <c r="X203" s="148"/>
      <c r="Y203" s="148"/>
      <c r="Z203" s="149"/>
    </row>
    <row r="204" spans="1:26" ht="15.75" customHeight="1">
      <c r="A204" s="148"/>
      <c r="B204" s="148"/>
      <c r="C204" s="148"/>
      <c r="D204" s="148"/>
      <c r="E204" s="148"/>
      <c r="F204" s="148"/>
      <c r="G204" s="148"/>
      <c r="H204" s="148"/>
      <c r="I204" s="171"/>
      <c r="J204" s="148"/>
      <c r="K204" s="148"/>
      <c r="L204" s="148"/>
      <c r="M204" s="148"/>
      <c r="N204" s="148"/>
      <c r="O204" s="148"/>
      <c r="P204" s="148"/>
      <c r="Q204" s="148"/>
      <c r="R204" s="148"/>
      <c r="S204" s="148"/>
      <c r="T204" s="148"/>
      <c r="U204" s="148"/>
      <c r="V204" s="148"/>
      <c r="W204" s="148"/>
      <c r="X204" s="148"/>
      <c r="Y204" s="148"/>
      <c r="Z204" s="149"/>
    </row>
    <row r="205" spans="1:26" ht="15.75" customHeight="1">
      <c r="A205" s="148"/>
      <c r="B205" s="148"/>
      <c r="C205" s="148"/>
      <c r="D205" s="148"/>
      <c r="E205" s="148"/>
      <c r="F205" s="148"/>
      <c r="G205" s="148"/>
      <c r="H205" s="148"/>
      <c r="I205" s="171"/>
      <c r="J205" s="148"/>
      <c r="K205" s="148"/>
      <c r="L205" s="148"/>
      <c r="M205" s="148"/>
      <c r="N205" s="148"/>
      <c r="O205" s="148"/>
      <c r="P205" s="148"/>
      <c r="Q205" s="148"/>
      <c r="R205" s="148"/>
      <c r="S205" s="148"/>
      <c r="T205" s="148"/>
      <c r="U205" s="148"/>
      <c r="V205" s="148"/>
      <c r="W205" s="148"/>
      <c r="X205" s="148"/>
      <c r="Y205" s="148"/>
      <c r="Z205" s="149"/>
    </row>
    <row r="206" spans="1:26" ht="15.75" customHeight="1">
      <c r="A206" s="148"/>
      <c r="B206" s="148"/>
      <c r="C206" s="148"/>
      <c r="D206" s="148"/>
      <c r="E206" s="148"/>
      <c r="F206" s="148"/>
      <c r="G206" s="148"/>
      <c r="H206" s="148"/>
      <c r="I206" s="171"/>
      <c r="J206" s="148"/>
      <c r="K206" s="148"/>
      <c r="L206" s="148"/>
      <c r="M206" s="148"/>
      <c r="N206" s="148"/>
      <c r="O206" s="148"/>
      <c r="P206" s="148"/>
      <c r="Q206" s="148"/>
      <c r="R206" s="148"/>
      <c r="S206" s="148"/>
      <c r="T206" s="148"/>
      <c r="U206" s="148"/>
      <c r="V206" s="148"/>
      <c r="W206" s="148"/>
      <c r="X206" s="148"/>
      <c r="Y206" s="148"/>
      <c r="Z206" s="149"/>
    </row>
    <row r="207" spans="1:26" ht="15.75" customHeight="1">
      <c r="A207" s="148"/>
      <c r="B207" s="148"/>
      <c r="C207" s="148"/>
      <c r="D207" s="148"/>
      <c r="E207" s="148"/>
      <c r="F207" s="148"/>
      <c r="G207" s="148"/>
      <c r="H207" s="148"/>
      <c r="I207" s="171"/>
      <c r="J207" s="148"/>
      <c r="K207" s="148"/>
      <c r="L207" s="148"/>
      <c r="M207" s="148"/>
      <c r="N207" s="148"/>
      <c r="O207" s="148"/>
      <c r="P207" s="148"/>
      <c r="Q207" s="148"/>
      <c r="R207" s="148"/>
      <c r="S207" s="148"/>
      <c r="T207" s="148"/>
      <c r="U207" s="148"/>
      <c r="V207" s="148"/>
      <c r="W207" s="148"/>
      <c r="X207" s="148"/>
      <c r="Y207" s="148"/>
      <c r="Z207" s="149"/>
    </row>
    <row r="208" spans="1:26" ht="15.75" customHeight="1">
      <c r="A208" s="148"/>
      <c r="B208" s="148"/>
      <c r="C208" s="148"/>
      <c r="D208" s="148"/>
      <c r="E208" s="148"/>
      <c r="F208" s="148"/>
      <c r="G208" s="148"/>
      <c r="H208" s="148"/>
      <c r="I208" s="171"/>
      <c r="J208" s="148"/>
      <c r="K208" s="148"/>
      <c r="L208" s="148"/>
      <c r="M208" s="148"/>
      <c r="N208" s="148"/>
      <c r="O208" s="148"/>
      <c r="P208" s="148"/>
      <c r="Q208" s="148"/>
      <c r="R208" s="148"/>
      <c r="S208" s="148"/>
      <c r="T208" s="148"/>
      <c r="U208" s="148"/>
      <c r="V208" s="148"/>
      <c r="W208" s="148"/>
      <c r="X208" s="148"/>
      <c r="Y208" s="148"/>
      <c r="Z208" s="149"/>
    </row>
    <row r="209" spans="1:26" ht="15.75" customHeight="1">
      <c r="A209" s="148"/>
      <c r="B209" s="148"/>
      <c r="C209" s="148"/>
      <c r="D209" s="148"/>
      <c r="E209" s="148"/>
      <c r="F209" s="148"/>
      <c r="G209" s="148"/>
      <c r="H209" s="148"/>
      <c r="I209" s="171"/>
      <c r="J209" s="148"/>
      <c r="K209" s="148"/>
      <c r="L209" s="148"/>
      <c r="M209" s="148"/>
      <c r="N209" s="148"/>
      <c r="O209" s="148"/>
      <c r="P209" s="148"/>
      <c r="Q209" s="148"/>
      <c r="R209" s="148"/>
      <c r="S209" s="148"/>
      <c r="T209" s="148"/>
      <c r="U209" s="148"/>
      <c r="V209" s="148"/>
      <c r="W209" s="148"/>
      <c r="X209" s="148"/>
      <c r="Y209" s="148"/>
      <c r="Z209" s="149"/>
    </row>
    <row r="210" spans="1:26" ht="15.75" customHeight="1">
      <c r="A210" s="148"/>
      <c r="B210" s="148"/>
      <c r="C210" s="148"/>
      <c r="D210" s="148"/>
      <c r="E210" s="148"/>
      <c r="F210" s="148"/>
      <c r="G210" s="148"/>
      <c r="H210" s="148"/>
      <c r="I210" s="171"/>
      <c r="J210" s="148"/>
      <c r="K210" s="148"/>
      <c r="L210" s="148"/>
      <c r="M210" s="148"/>
      <c r="N210" s="148"/>
      <c r="O210" s="148"/>
      <c r="P210" s="148"/>
      <c r="Q210" s="148"/>
      <c r="R210" s="148"/>
      <c r="S210" s="148"/>
      <c r="T210" s="148"/>
      <c r="U210" s="148"/>
      <c r="V210" s="148"/>
      <c r="W210" s="148"/>
      <c r="X210" s="148"/>
      <c r="Y210" s="148"/>
      <c r="Z210" s="149"/>
    </row>
    <row r="211" spans="1:26" ht="15.75" customHeight="1">
      <c r="A211" s="148"/>
      <c r="B211" s="148"/>
      <c r="C211" s="148"/>
      <c r="D211" s="148"/>
      <c r="E211" s="148"/>
      <c r="F211" s="148"/>
      <c r="G211" s="148"/>
      <c r="H211" s="148"/>
      <c r="I211" s="171"/>
      <c r="J211" s="148"/>
      <c r="K211" s="148"/>
      <c r="L211" s="148"/>
      <c r="M211" s="148"/>
      <c r="N211" s="148"/>
      <c r="O211" s="148"/>
      <c r="P211" s="148"/>
      <c r="Q211" s="148"/>
      <c r="R211" s="148"/>
      <c r="S211" s="148"/>
      <c r="T211" s="148"/>
      <c r="U211" s="148"/>
      <c r="V211" s="148"/>
      <c r="W211" s="148"/>
      <c r="X211" s="148"/>
      <c r="Y211" s="148"/>
      <c r="Z211" s="149"/>
    </row>
    <row r="212" spans="1:26" ht="15.75" customHeight="1">
      <c r="A212" s="148"/>
      <c r="B212" s="148"/>
      <c r="C212" s="148"/>
      <c r="D212" s="148"/>
      <c r="E212" s="148"/>
      <c r="F212" s="148"/>
      <c r="G212" s="148"/>
      <c r="H212" s="148"/>
      <c r="I212" s="171"/>
      <c r="J212" s="148"/>
      <c r="K212" s="148"/>
      <c r="L212" s="148"/>
      <c r="M212" s="148"/>
      <c r="N212" s="148"/>
      <c r="O212" s="148"/>
      <c r="P212" s="148"/>
      <c r="Q212" s="148"/>
      <c r="R212" s="148"/>
      <c r="S212" s="148"/>
      <c r="T212" s="148"/>
      <c r="U212" s="148"/>
      <c r="V212" s="148"/>
      <c r="W212" s="148"/>
      <c r="X212" s="148"/>
      <c r="Y212" s="148"/>
      <c r="Z212" s="149"/>
    </row>
    <row r="213" spans="1:26" ht="15.75" customHeight="1">
      <c r="A213" s="148"/>
      <c r="B213" s="148"/>
      <c r="C213" s="148"/>
      <c r="D213" s="148"/>
      <c r="E213" s="148"/>
      <c r="F213" s="148"/>
      <c r="G213" s="148"/>
      <c r="H213" s="148"/>
      <c r="I213" s="171"/>
      <c r="J213" s="148"/>
      <c r="K213" s="148"/>
      <c r="L213" s="148"/>
      <c r="M213" s="148"/>
      <c r="N213" s="148"/>
      <c r="O213" s="148"/>
      <c r="P213" s="148"/>
      <c r="Q213" s="148"/>
      <c r="R213" s="148"/>
      <c r="S213" s="148"/>
      <c r="T213" s="148"/>
      <c r="U213" s="148"/>
      <c r="V213" s="148"/>
      <c r="W213" s="148"/>
      <c r="X213" s="148"/>
      <c r="Y213" s="148"/>
      <c r="Z213" s="149"/>
    </row>
    <row r="214" spans="1:26" ht="15.75" customHeight="1">
      <c r="A214" s="148"/>
      <c r="B214" s="148"/>
      <c r="C214" s="148"/>
      <c r="D214" s="148"/>
      <c r="E214" s="148"/>
      <c r="F214" s="148"/>
      <c r="G214" s="148"/>
      <c r="H214" s="148"/>
      <c r="I214" s="171"/>
      <c r="J214" s="148"/>
      <c r="K214" s="148"/>
      <c r="L214" s="148"/>
      <c r="M214" s="148"/>
      <c r="N214" s="148"/>
      <c r="O214" s="148"/>
      <c r="P214" s="148"/>
      <c r="Q214" s="148"/>
      <c r="R214" s="148"/>
      <c r="S214" s="148"/>
      <c r="T214" s="148"/>
      <c r="U214" s="148"/>
      <c r="V214" s="148"/>
      <c r="W214" s="148"/>
      <c r="X214" s="148"/>
      <c r="Y214" s="148"/>
      <c r="Z214" s="149"/>
    </row>
    <row r="215" spans="1:26" ht="15.75" customHeight="1">
      <c r="A215" s="148"/>
      <c r="B215" s="148"/>
      <c r="C215" s="148"/>
      <c r="D215" s="148"/>
      <c r="E215" s="148"/>
      <c r="F215" s="148"/>
      <c r="G215" s="148"/>
      <c r="H215" s="148"/>
      <c r="I215" s="171"/>
      <c r="J215" s="148"/>
      <c r="K215" s="148"/>
      <c r="L215" s="148"/>
      <c r="M215" s="148"/>
      <c r="N215" s="148"/>
      <c r="O215" s="148"/>
      <c r="P215" s="148"/>
      <c r="Q215" s="148"/>
      <c r="R215" s="148"/>
      <c r="S215" s="148"/>
      <c r="T215" s="148"/>
      <c r="U215" s="148"/>
      <c r="V215" s="148"/>
      <c r="W215" s="148"/>
      <c r="X215" s="148"/>
      <c r="Y215" s="148"/>
      <c r="Z215" s="149"/>
    </row>
    <row r="216" spans="1:26" ht="15.75" customHeight="1">
      <c r="A216" s="148"/>
      <c r="B216" s="148"/>
      <c r="C216" s="148"/>
      <c r="D216" s="148"/>
      <c r="E216" s="148"/>
      <c r="F216" s="148"/>
      <c r="G216" s="148"/>
      <c r="H216" s="148"/>
      <c r="I216" s="171"/>
      <c r="J216" s="148"/>
      <c r="K216" s="148"/>
      <c r="L216" s="148"/>
      <c r="M216" s="148"/>
      <c r="N216" s="148"/>
      <c r="O216" s="148"/>
      <c r="P216" s="148"/>
      <c r="Q216" s="148"/>
      <c r="R216" s="148"/>
      <c r="S216" s="148"/>
      <c r="T216" s="148"/>
      <c r="U216" s="148"/>
      <c r="V216" s="148"/>
      <c r="W216" s="148"/>
      <c r="X216" s="148"/>
      <c r="Y216" s="148"/>
      <c r="Z216" s="149"/>
    </row>
    <row r="217" spans="1:26" ht="15.75" customHeight="1">
      <c r="A217" s="148"/>
      <c r="B217" s="148"/>
      <c r="C217" s="148"/>
      <c r="D217" s="148"/>
      <c r="E217" s="148"/>
      <c r="F217" s="148"/>
      <c r="G217" s="148"/>
      <c r="H217" s="148"/>
      <c r="I217" s="171"/>
      <c r="J217" s="148"/>
      <c r="K217" s="148"/>
      <c r="L217" s="148"/>
      <c r="M217" s="148"/>
      <c r="N217" s="148"/>
      <c r="O217" s="148"/>
      <c r="P217" s="148"/>
      <c r="Q217" s="148"/>
      <c r="R217" s="148"/>
      <c r="S217" s="148"/>
      <c r="T217" s="148"/>
      <c r="U217" s="148"/>
      <c r="V217" s="148"/>
      <c r="W217" s="148"/>
      <c r="X217" s="148"/>
      <c r="Y217" s="148"/>
      <c r="Z217" s="149"/>
    </row>
    <row r="218" spans="1:26" ht="15.75" customHeight="1">
      <c r="A218" s="148"/>
      <c r="B218" s="148"/>
      <c r="C218" s="148"/>
      <c r="D218" s="148"/>
      <c r="E218" s="148"/>
      <c r="F218" s="148"/>
      <c r="G218" s="148"/>
      <c r="H218" s="148"/>
      <c r="I218" s="171"/>
      <c r="J218" s="148"/>
      <c r="K218" s="148"/>
      <c r="L218" s="148"/>
      <c r="M218" s="148"/>
      <c r="N218" s="148"/>
      <c r="O218" s="148"/>
      <c r="P218" s="148"/>
      <c r="Q218" s="148"/>
      <c r="R218" s="148"/>
      <c r="S218" s="148"/>
      <c r="T218" s="148"/>
      <c r="U218" s="148"/>
      <c r="V218" s="148"/>
      <c r="W218" s="148"/>
      <c r="X218" s="148"/>
      <c r="Y218" s="148"/>
      <c r="Z218" s="149"/>
    </row>
    <row r="219" spans="1:26" ht="15.75" customHeight="1">
      <c r="A219" s="149"/>
      <c r="B219" s="149"/>
      <c r="C219" s="149"/>
      <c r="D219" s="149"/>
      <c r="E219" s="149"/>
      <c r="F219" s="149"/>
      <c r="G219" s="149"/>
      <c r="H219" s="149"/>
      <c r="I219" s="149"/>
      <c r="J219" s="149"/>
      <c r="K219" s="149"/>
      <c r="L219" s="149"/>
      <c r="M219" s="149"/>
      <c r="N219" s="149"/>
      <c r="O219" s="149"/>
      <c r="P219" s="149"/>
      <c r="Q219" s="149"/>
      <c r="R219" s="149"/>
      <c r="S219" s="149"/>
      <c r="T219" s="149"/>
      <c r="U219" s="149"/>
      <c r="V219" s="149"/>
      <c r="W219" s="149"/>
      <c r="X219" s="149"/>
      <c r="Y219" s="149"/>
      <c r="Z219" s="149"/>
    </row>
    <row r="220" spans="1:26" ht="15.75" customHeight="1">
      <c r="A220" s="149"/>
      <c r="B220" s="149"/>
      <c r="C220" s="149"/>
      <c r="D220" s="149"/>
      <c r="E220" s="149"/>
      <c r="F220" s="149"/>
      <c r="G220" s="149"/>
      <c r="H220" s="149"/>
      <c r="I220" s="149"/>
      <c r="J220" s="149"/>
      <c r="K220" s="149"/>
      <c r="L220" s="149"/>
      <c r="M220" s="149"/>
      <c r="N220" s="149"/>
      <c r="O220" s="149"/>
      <c r="P220" s="149"/>
      <c r="Q220" s="149"/>
      <c r="R220" s="149"/>
      <c r="S220" s="149"/>
      <c r="T220" s="149"/>
      <c r="U220" s="149"/>
      <c r="V220" s="149"/>
      <c r="W220" s="149"/>
      <c r="X220" s="149"/>
      <c r="Y220" s="149"/>
      <c r="Z220" s="149"/>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A1:N1"/>
    <mergeCell ref="A2:M2"/>
    <mergeCell ref="A3:N3"/>
    <mergeCell ref="A4:A5"/>
    <mergeCell ref="B4:B5"/>
    <mergeCell ref="C4:C5"/>
    <mergeCell ref="D4:D5"/>
    <mergeCell ref="J4:J5"/>
    <mergeCell ref="K4:K5"/>
    <mergeCell ref="L4:L5"/>
    <mergeCell ref="M4:M5"/>
    <mergeCell ref="N4:N5"/>
    <mergeCell ref="E4:E5"/>
    <mergeCell ref="F4:F5"/>
    <mergeCell ref="G4:G5"/>
    <mergeCell ref="H4:H5"/>
    <mergeCell ref="I4:I5"/>
  </mergeCells>
  <pageMargins left="0.70866141732283472" right="0.70866141732283472" top="0.74803149606299213" bottom="0.74803149606299213" header="0" footer="0"/>
  <pageSetup scale="27" orientation="landscape"/>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AVANCE </vt:lpstr>
      <vt:lpstr>C2 TRAMITES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Milena Alvarez Z.</dc:creator>
  <cp:lastModifiedBy>HP</cp:lastModifiedBy>
  <dcterms:created xsi:type="dcterms:W3CDTF">2019-01-18T19:11:22Z</dcterms:created>
  <dcterms:modified xsi:type="dcterms:W3CDTF">2021-01-05T00:44:55Z</dcterms:modified>
</cp:coreProperties>
</file>