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DIGER\OAP\DOCUMENTACION\GESTION_TALENTO_HUMANO\FORMATOS\"/>
    </mc:Choice>
  </mc:AlternateContent>
  <xr:revisionPtr revIDLastSave="0" documentId="13_ncr:1_{384FD8C2-1525-422A-B11D-2F5BF2A096E3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AUTOAPRECIACIÓN SAFL laboral" sheetId="4" r:id="rId1"/>
  </sheets>
  <definedNames>
    <definedName name="_xlnm.Print_Area" localSheetId="0">'AUTOAPRECIACIÓN SAFL laboral'!$A$1:$K$98</definedName>
    <definedName name="_xlnm.Print_Titles" localSheetId="0">'AUTOAPRECIACIÓN SAFL laboral'!$A:$A,'AUTOAPRECIACIÓN SAFL laboral'!$1:$5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8" i="4" l="1"/>
  <c r="N77" i="4"/>
  <c r="N76" i="4"/>
  <c r="N46" i="4"/>
  <c r="N45" i="4"/>
  <c r="N44" i="4"/>
  <c r="N39" i="4"/>
  <c r="N38" i="4"/>
  <c r="N37" i="4"/>
  <c r="N35" i="4"/>
  <c r="N34" i="4"/>
  <c r="N33" i="4"/>
  <c r="N88" i="4" l="1"/>
  <c r="P88" i="4" s="1"/>
  <c r="N87" i="4"/>
  <c r="N86" i="4"/>
  <c r="P86" i="4" s="1"/>
  <c r="K86" i="4" s="1"/>
  <c r="P35" i="4" l="1"/>
  <c r="N83" i="4"/>
  <c r="P83" i="4" s="1"/>
  <c r="N82" i="4"/>
  <c r="N81" i="4"/>
  <c r="P78" i="4"/>
  <c r="P76" i="4"/>
  <c r="P44" i="4"/>
  <c r="P46" i="4"/>
  <c r="P39" i="4"/>
  <c r="P37" i="4"/>
  <c r="P81" i="4" l="1"/>
  <c r="K81" i="4" s="1"/>
  <c r="E87" i="4"/>
  <c r="K76" i="4"/>
  <c r="P33" i="4"/>
  <c r="K35" i="4" s="1"/>
  <c r="K43" i="4"/>
  <c r="K37" i="4"/>
</calcChain>
</file>

<file path=xl/sharedStrings.xml><?xml version="1.0" encoding="utf-8"?>
<sst xmlns="http://schemas.openxmlformats.org/spreadsheetml/2006/main" count="237" uniqueCount="165">
  <si>
    <t>SI</t>
  </si>
  <si>
    <t>NO</t>
  </si>
  <si>
    <t xml:space="preserve">OBSERVACIONES </t>
  </si>
  <si>
    <t>1.1</t>
  </si>
  <si>
    <t>Prohíbe que los productores y comercializadores puedan entregar en sus instalaciones, a las madres muestras gratuitas o en venta a bajo precio de fórmulas para lactantes, obsequios, utensilios, biberones y chupetes.</t>
  </si>
  <si>
    <t>El material educativo o informativo relacionado con la lactancia materna que se entrega al personal no contiene publicidad de fórmulas para lactantes o complementarios de la leche materna.</t>
  </si>
  <si>
    <t>2.2.1</t>
  </si>
  <si>
    <t>La sala se encuentra ubicada en un lugar privado, exclusivo.</t>
  </si>
  <si>
    <t>La sala está señalizada y se conserva limpia y ordenada.</t>
  </si>
  <si>
    <t>La sala no está cerca a lugares de disposición de residuos, basuras, presencia de artrópodos y roedores.</t>
  </si>
  <si>
    <t>La sala se encuentra libre de polución, ruido, humedad u otras condiciones de insalubridad.</t>
  </si>
  <si>
    <t>Las dimensiones del ambiente son acordes al número de empleadas en lactancia de la entidad y se garantiza un espacio mínimo de dos metros cuadrados (2 m2) por madre en uso simultáneo.</t>
  </si>
  <si>
    <t>La ventilación, natural o mecánica, garantiza la renovación periódica del aire y el bienestar de las usuarias de la sala.</t>
  </si>
  <si>
    <t>Las condiciones de luminosidad natural o artificial garantizan las necesarias condiciones de bienestar de las usuarias y no producen reflejos ni deslumbramientos.</t>
  </si>
  <si>
    <t>Los pisos y las paredes o muros deben ser impermeables, resistentes y de fácil limpieza.</t>
  </si>
  <si>
    <t>Cuenta con lavamanos dentro de la sala o cerca de ella.</t>
  </si>
  <si>
    <t>Cuenta con mesón o mesa de apoyo de material sólido, no poroso y resistente a factores ambientales como humedad.</t>
  </si>
  <si>
    <t>Se cuenta con instalaciones eléctricas que permitan la correcta conexión y seguridad de uso de los equipos.</t>
  </si>
  <si>
    <t>2.2</t>
  </si>
  <si>
    <t>2.2.2</t>
  </si>
  <si>
    <t>2.2.3</t>
  </si>
  <si>
    <t>Se tiene un congelador o nevera con congelador donde el área de congelación es lo suficientemente amplia para que los recipientes donde se guarda la leche se pueda almacenar de manera vertical.</t>
  </si>
  <si>
    <t>Cuenta con sillas dotadas de espaldar y apoyabrazos y el material de las mismas es de fácil limpieza y desinfección.</t>
  </si>
  <si>
    <t>Cuenta con caneca plástica con tapa de accionamiento no manual.</t>
  </si>
  <si>
    <t>Requisitos de infraestructura</t>
  </si>
  <si>
    <t>Requisitos de equipos y utensilios</t>
  </si>
  <si>
    <t>Toallas de papel.</t>
  </si>
  <si>
    <t>Cinta de enmascarar o rótulos adhesivos, para marcar frascos</t>
  </si>
  <si>
    <t>Bolígrafo o marcador indeleble.</t>
  </si>
  <si>
    <t>Jabón líquido para manos.</t>
  </si>
  <si>
    <t>Bolsas para residuos sólidos.</t>
  </si>
  <si>
    <t>Para la Sala se tiene establecido un instructivo de limpieza y desinfección de los espacios, equipos y utensilios el cual especifica las sustancias utilizadas, concentraciones, formas de uso, frecuencia, responsable y descripción del procedimiento.</t>
  </si>
  <si>
    <t>Se cuenta con un instructivo de temperaturas que incluye responsable, frecuencia de verificación y comprobación de exactitud.</t>
  </si>
  <si>
    <t>La temperatura de refrigeración es de máximo 3 y 5 grados centígrados y la de congelación de máximo -3 grados centígrados.</t>
  </si>
  <si>
    <t>Se lleva un registro del uso diario de la Sala por parte de las madres lactantes.</t>
  </si>
  <si>
    <t>Control y registro</t>
  </si>
  <si>
    <t>3.1</t>
  </si>
  <si>
    <t>3.2</t>
  </si>
  <si>
    <t>3.3</t>
  </si>
  <si>
    <t>3.4</t>
  </si>
  <si>
    <t>La entidad promueve la lactancia a libre demanda garantizando a las mujeres lactantes el libre acceso a la sala, las veces que sea necesario en un día</t>
  </si>
  <si>
    <t>las mujeres gestantes saben que la entidad cuenta con sala y saben en que consiste</t>
  </si>
  <si>
    <t>Las mujeres lactantes conocen cuanto tiempo debe ser exclusiva la leche materna</t>
  </si>
  <si>
    <t>OBJETIVO: Registrar el proceso de implementación y seguimiento para conocer la situación actual de la implementación y funcionamiento de la estrategia</t>
  </si>
  <si>
    <t xml:space="preserve">1. </t>
  </si>
  <si>
    <t>INFORMACION GENERAL</t>
  </si>
  <si>
    <t xml:space="preserve">2. </t>
  </si>
  <si>
    <t>TIPO DE VISITA</t>
  </si>
  <si>
    <t xml:space="preserve">3. </t>
  </si>
  <si>
    <t>INFORMACION ESTADISTICA</t>
  </si>
  <si>
    <t>NOMBRE Y FIRMA DE QUIENES RECIBEN VISITA</t>
  </si>
  <si>
    <t>FIRMA QUIEN RECIBE VISITA</t>
  </si>
  <si>
    <t>FIRMA QUIEN REALIZA VISITA</t>
  </si>
  <si>
    <t>NOMBRE Y CARGO DE QUIEN RECIBE VISITA</t>
  </si>
  <si>
    <t xml:space="preserve">Nombre del Responsable de la operación de la sala: </t>
  </si>
  <si>
    <t xml:space="preserve">SI/NO </t>
  </si>
  <si>
    <t>Número de mujeres que actualmente trabajan en la entidad</t>
  </si>
  <si>
    <t>PASO 1. CUMPLIR CON LA NORMATIVIDAD VIGENTE</t>
  </si>
  <si>
    <t>SITUACIÓN ACTUAL</t>
  </si>
  <si>
    <t>ACTIVIDADES A REALIZAR</t>
  </si>
  <si>
    <t>FECHA DE CUMPLIMIENTO</t>
  </si>
  <si>
    <t>RESPONSABLES</t>
  </si>
  <si>
    <t xml:space="preserve">% ACTUAL DE CUMPLIMIENTO </t>
  </si>
  <si>
    <t>Inscripción de la Sala Amiga de la Familia Lactante a través de oficio a la Secretaría Distrital de Salud</t>
  </si>
  <si>
    <t xml:space="preserve">PASO 2. FORTALECIMIENTO DE CAPACIDADES </t>
  </si>
  <si>
    <t>2.1</t>
  </si>
  <si>
    <t>FORMULARIO DE AUTOAPRECIACIÓN DE SALAS AMIGAS DE LA FAMILIA LACTANTE (SAFL) DEL ENTORNO LABORAL</t>
  </si>
  <si>
    <t>La(s) persona(s) encaragada(s) de la SAFL en la entidad participan en las jornadas de fortalecimiento convocadas por la SDS.</t>
  </si>
  <si>
    <t>Se realiza capacitación por parte de la entidad a mujeres gestantes y madres en lactancia como mínimo 3 veces al año y se incluyen temas como: beneficios de la lactancia materna, propiedades y efectos a corto y largo plazo, técnicas de amamantamiento, extracción, conservación, transporte y suministro de la leche materna, riesgos del uso de biberones y chupos y leche artificial, cuidados de la madre y el bebé (signos de alarma), alimentación complementaria y se incluyen las normas que protegen la maternidad y lactancia en Colombia.</t>
  </si>
  <si>
    <t>La entidad cuenta con un plan de capacitación  dirigido a mujeres gestantes y madres en lactancia de la empresa y en los procesos de inducción se presenta la SAFL a todo el Talento Humano (registros que respalden las actividades)</t>
  </si>
  <si>
    <t xml:space="preserve">3.1 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</si>
  <si>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</si>
  <si>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</si>
  <si>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</si>
  <si>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</si>
  <si>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</si>
  <si>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</si>
  <si>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</si>
  <si>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</si>
  <si>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</si>
  <si>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</si>
  <si>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</si>
  <si>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</si>
  <si>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</si>
  <si>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</si>
  <si>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</si>
  <si>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</si>
  <si>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</si>
  <si>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</si>
  <si>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</si>
  <si>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</si>
  <si>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3.3.6</t>
  </si>
  <si>
    <t>Protocolo de extracción, almacenamiento y transporte de leche materna</t>
  </si>
  <si>
    <t>3.3.7</t>
  </si>
  <si>
    <t>Protocolo de reutilización de frascos de vidrio - tapa rosca plástica</t>
  </si>
  <si>
    <t>En la sala se tiene a disposición termómetro digital con sonda.</t>
  </si>
  <si>
    <t>Para el registro diario de las actividades de limpieza y desinfección se tiene un formato que es diligenciado por el personal que realiza las actividades.</t>
  </si>
  <si>
    <t>4.3</t>
  </si>
  <si>
    <t>4.4</t>
  </si>
  <si>
    <t>4.1</t>
  </si>
  <si>
    <t>4.2</t>
  </si>
  <si>
    <t>Las mujeres lactantes refieren que pueden usar en la jornada laboral la sala cuando la necesiten</t>
  </si>
  <si>
    <t>3.4.1</t>
  </si>
  <si>
    <t>3.4.2</t>
  </si>
  <si>
    <t>3.4.3</t>
  </si>
  <si>
    <t>3.4.4</t>
  </si>
  <si>
    <t>3.4.5</t>
  </si>
  <si>
    <t>3.4.6</t>
  </si>
  <si>
    <t xml:space="preserve">PASO 4. ACCESO A LAS SALAS AMIGAS DE LA FAMILIA LACTANTE DEL ENTORNO LABORAL (SAFL) - Preguntas a la madre </t>
  </si>
  <si>
    <t xml:space="preserve">La entidad cuenta con mecanismos internos de difusión de la SAFL que permiten el acceso a la información por todos los miembros de la empresa o entidad y sus visitantes. </t>
  </si>
  <si>
    <t>PASO 5. CUMPLIR CON EL DECRETO 1397 DE 1992 PUBLICIDAD  DE LOS ALIMENTOS DE FÓRMULA PARA LACTANTES Y COMPLEMENTARIOS DE LA LECHE MATERNA</t>
  </si>
  <si>
    <t>5.4.1</t>
  </si>
  <si>
    <t>5.4.2</t>
  </si>
  <si>
    <t>5.4.3</t>
  </si>
  <si>
    <t>Prohíbe la realización de actividades de publicidad y promoción de alimentos de fórmula para lactantes o alimentos procesados al interior de la Sala Amiga de la Familia Lactante.</t>
  </si>
  <si>
    <t>No acepta la financiación de eventos o actividades educativas o lúdicas por parte de las compañías que producen y comercializan alimentos infantiles, biberones, extractores, chupos y productos farmacéuticos.</t>
  </si>
  <si>
    <t>5.4.4</t>
  </si>
  <si>
    <t xml:space="preserve">% cumplimiento </t>
  </si>
  <si>
    <t>N/A</t>
  </si>
  <si>
    <t>CONVENCIONES</t>
  </si>
  <si>
    <t>SI: CUMPLE</t>
  </si>
  <si>
    <t>NO: NO CUMPLE</t>
  </si>
  <si>
    <t>N/A: NO APLICA</t>
  </si>
  <si>
    <t>MATRIZ DE SEMAFORIZACIÓN POR PASOS- AUTOAPRECIACIÓN</t>
  </si>
  <si>
    <t>SECRETARÍA DISTRITAL DE SALUD / SECRETARÍA DISTRITAL DE INTEGRACIÓN SOCIAL</t>
  </si>
  <si>
    <t xml:space="preserve"> INSTRUMENTO DE SEGUIMIENTO Y CONTROL </t>
  </si>
  <si>
    <t xml:space="preserve">SALAS AMIGAS DE LA FAMILIA LACTANTE (SAFL) DEL ENTORNO LABORAL </t>
  </si>
  <si>
    <t>APOYO REQUERIDO PARA EL DESARROLLO DE LA ACTIVIDAD</t>
  </si>
  <si>
    <t>PORCENTAJE GENERAL DE AVANCE DE LA IMPLEMENTACIÓN DE LA SAFL</t>
  </si>
  <si>
    <t>Frente a cada pregunta, registre una SI o NO o N/A según aplique el cumplimiento del numeral descrito.</t>
  </si>
  <si>
    <t>SEGUIMIENTO A LAS ACTIVIDADES</t>
  </si>
  <si>
    <t>Se socializa al talento humano durante proceso de inducción y posteriormente una vez al año, la importancia de la lactancia materna y se realiza presentación de la Sala Amiga de la Familia Lactante de la entidad.</t>
  </si>
  <si>
    <t>6.1</t>
  </si>
  <si>
    <t>Se cuenta con un formato de registro de temperaturas que incluye responsable, frecuencia de verificación y comprobación de exactitud.</t>
  </si>
  <si>
    <t>Nombre del Funcionario que realiza el seguimiento:</t>
  </si>
  <si>
    <t xml:space="preserve">PASO 6. APLICACIÓN LISTA DE CHEQUEO RES. 2423 DE 2018
*el cumplimiento de este paso es indispensable para solicitar la certificación o recertificación. </t>
  </si>
  <si>
    <t>La Sala Amiga de la Familia Lactante (SAFL) cuenta con evaluación satisfactoria teniendo en cuenta el Artículo 6 de la Resolución 2423 de 2018.</t>
  </si>
  <si>
    <t>* Este instrumento esta diseñado para acompañar el proceso de implementación de la estrategia de SAFL sin embargo no reemplaza la Aplicación Lista de chequeo que está descrita en el Artículo 6 de la Resolución 2423 de 2018.</t>
  </si>
  <si>
    <t xml:space="preserve">FECHA: </t>
  </si>
  <si>
    <t xml:space="preserve">Ciudad: </t>
  </si>
  <si>
    <t xml:space="preserve">Empresa o entidad: </t>
  </si>
  <si>
    <t xml:space="preserve">NIT: </t>
  </si>
  <si>
    <t xml:space="preserve">Dirección: </t>
  </si>
  <si>
    <t xml:space="preserve">Teléfono: </t>
  </si>
  <si>
    <t>Barrio y Localidad:</t>
  </si>
  <si>
    <t xml:space="preserve">Nombre del Director(a) o Gerente de la Empresa o entidad: </t>
  </si>
  <si>
    <t xml:space="preserve">Correo electrónico: </t>
  </si>
  <si>
    <t>Número de madres beneficiarias del servicio con hijos (as) menores de 6 meses: ______</t>
  </si>
  <si>
    <t>Número de madres beneficiarias con hijo (as) mayores de 6 meses: _______</t>
  </si>
  <si>
    <t>Número de mujeres gestantes que tiene actualmente la entidad: ________</t>
  </si>
  <si>
    <t>Instituto Distrital de Gestión de Riesgos y Cambio Climático - IDIGER</t>
  </si>
  <si>
    <t>800154275-1</t>
  </si>
  <si>
    <t>4292800/3116000000</t>
  </si>
  <si>
    <t>sst@idiger.gov.co</t>
  </si>
  <si>
    <t>Página: 1 de 1</t>
  </si>
  <si>
    <t>Versión:1</t>
  </si>
  <si>
    <t>FORMATO SEGUIMIENTO Y CONTROL SALAS AMIGAS DE LA FAMILIA LACTANTE - SAFL</t>
  </si>
  <si>
    <t xml:space="preserve">Inicial:  _________   Seguimiento:   __________    </t>
  </si>
  <si>
    <t>Bogotá D.C</t>
  </si>
  <si>
    <t xml:space="preserve">Fecha de Medición: </t>
  </si>
  <si>
    <t>Código: TH-FT-183</t>
  </si>
  <si>
    <t>Vigente desde: 28/09/2023</t>
  </si>
  <si>
    <r>
      <t>Requisitos de insumos</t>
    </r>
    <r>
      <rPr>
        <sz val="12"/>
        <color theme="1"/>
        <rFont val="Arial Narrow"/>
        <family val="2"/>
      </rPr>
      <t xml:space="preserve">
En la sala se tiene a disposición los siguientes insumos:</t>
    </r>
  </si>
  <si>
    <t xml:space="preserve">PASO 3. ESPACIO FÍSICO, EQUIPOS E INSUMOS  </t>
  </si>
  <si>
    <t xml:space="preserve">Nota: Si este documento se encuentra impreso se considera Copia no Controlada. La versión vigente está publicada en el sitio web del Instituto Distrital de Gestión de Riesgos y Cambio climático – IDIGER.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</si>
</sst>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2"/>
      <color theme="0" tint="-0.14999847407452621"/>
      <name val="Arial Narrow"/>
      <family val="2"/>
    </font>
    <font>
      <b/>
      <sz val="12"/>
      <color theme="0" tint="-0.14999847407452621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 applyProtection="1">
      <alignment vertical="center"/>
      <protection locked="0"/>
    </xf>
    <xf numFmtId="14" fontId="9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10" fillId="0" borderId="3" xfId="5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10" fillId="0" borderId="4" xfId="5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3" xfId="0" applyFont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9" fontId="11" fillId="0" borderId="1" xfId="4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11" fillId="0" borderId="1" xfId="4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9" fontId="8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7" fontId="7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7" borderId="0" xfId="0" applyFont="1" applyFill="1"/>
    <xf numFmtId="0" fontId="11" fillId="7" borderId="0" xfId="0" applyFont="1" applyFill="1"/>
    <xf numFmtId="0" fontId="7" fillId="8" borderId="1" xfId="0" applyFont="1" applyFill="1" applyBorder="1" applyAlignment="1">
      <alignment horizontal="left" vertical="center" wrapText="1"/>
    </xf>
    <xf numFmtId="9" fontId="7" fillId="8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65" fontId="8" fillId="0" borderId="1" xfId="4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8" fillId="0" borderId="1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vertical="center"/>
    </xf>
    <xf numFmtId="0" fontId="8" fillId="9" borderId="18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8" fillId="0" borderId="13" xfId="0" applyFont="1" applyBorder="1" applyAlignment="1">
      <alignment vertical="center" wrapText="1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top" wrapText="1"/>
    </xf>
  </cellXfs>
  <cellStyles count="6">
    <cellStyle name="Euro" xfId="1" xr:uid="{00000000-0005-0000-0000-000000000000}"/>
    <cellStyle name="Hipervínculo" xfId="5" builtinId="8"/>
    <cellStyle name="Normal" xfId="0" builtinId="0"/>
    <cellStyle name="Normal 2" xfId="2" xr:uid="{00000000-0005-0000-0000-000003000000}"/>
    <cellStyle name="Normal 3" xfId="3" xr:uid="{00000000-0005-0000-0000-000004000000}"/>
    <cellStyle name="Porcentaje" xfId="4" builtinId="5"/>
  </cellStyles>
  <dxfs count="3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D5F4FF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82550</xdr:rowOff>
    </xdr:from>
    <xdr:to>
      <xdr:col>1</xdr:col>
      <xdr:colOff>2127250</xdr:colOff>
      <xdr:row>3</xdr:row>
      <xdr:rowOff>177800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" y="82550"/>
          <a:ext cx="13843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@idige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showGridLines="0" tabSelected="1" view="pageBreakPreview" topLeftCell="A88" zoomScale="70" zoomScaleNormal="40" zoomScaleSheetLayoutView="70" workbookViewId="0">
      <selection activeCell="G93" sqref="G93"/>
    </sheetView>
  </sheetViews>
  <sheetFormatPr baseColWidth="10" defaultRowHeight="15" x14ac:dyDescent="0.5"/>
  <cols>
    <col min="1" max="1" width="6.20703125" style="12" customWidth="1"/>
    <col min="2" max="2" width="46.1015625" style="37" customWidth="1"/>
    <col min="3" max="3" width="8.5234375" style="12" customWidth="1"/>
    <col min="4" max="4" width="19.3125" style="12" customWidth="1"/>
    <col min="5" max="5" width="44.05078125" style="12" customWidth="1"/>
    <col min="6" max="6" width="24.83984375" style="12" customWidth="1"/>
    <col min="7" max="7" width="25.41796875" style="12" customWidth="1"/>
    <col min="8" max="8" width="25.89453125" style="12" customWidth="1"/>
    <col min="9" max="9" width="19.62890625" style="12" customWidth="1"/>
    <col min="10" max="10" width="21.20703125" style="12" customWidth="1"/>
    <col min="11" max="11" width="23.5234375" style="37" customWidth="1"/>
    <col min="12" max="12" width="10.41796875" style="7" customWidth="1"/>
    <col min="13" max="17" width="10.41796875" style="7" hidden="1" customWidth="1"/>
    <col min="18" max="16384" width="10.9453125" style="7"/>
  </cols>
  <sheetData>
    <row r="1" spans="1:12" s="3" customFormat="1" ht="19.95" customHeight="1" x14ac:dyDescent="0.5">
      <c r="A1" s="112"/>
      <c r="B1" s="2"/>
      <c r="C1" s="1" t="s">
        <v>156</v>
      </c>
      <c r="D1" s="1"/>
      <c r="E1" s="1"/>
      <c r="F1" s="1"/>
      <c r="G1" s="1"/>
      <c r="H1" s="1"/>
      <c r="I1" s="1"/>
      <c r="J1" s="2" t="s">
        <v>160</v>
      </c>
      <c r="K1" s="2"/>
    </row>
    <row r="2" spans="1:12" s="3" customFormat="1" ht="19.95" customHeight="1" x14ac:dyDescent="0.5">
      <c r="A2" s="112"/>
      <c r="B2" s="2"/>
      <c r="C2" s="1"/>
      <c r="D2" s="1"/>
      <c r="E2" s="1"/>
      <c r="F2" s="1"/>
      <c r="G2" s="1"/>
      <c r="H2" s="1"/>
      <c r="I2" s="1"/>
      <c r="J2" s="2" t="s">
        <v>155</v>
      </c>
      <c r="K2" s="2"/>
    </row>
    <row r="3" spans="1:12" s="3" customFormat="1" ht="19.95" customHeight="1" x14ac:dyDescent="0.5">
      <c r="A3" s="112"/>
      <c r="B3" s="2"/>
      <c r="C3" s="1"/>
      <c r="D3" s="1"/>
      <c r="E3" s="1"/>
      <c r="F3" s="1"/>
      <c r="G3" s="1"/>
      <c r="H3" s="1"/>
      <c r="I3" s="1"/>
      <c r="J3" s="2" t="s">
        <v>154</v>
      </c>
      <c r="K3" s="2"/>
    </row>
    <row r="4" spans="1:12" s="3" customFormat="1" ht="19.95" customHeight="1" x14ac:dyDescent="0.5">
      <c r="A4" s="112"/>
      <c r="B4" s="2"/>
      <c r="C4" s="1"/>
      <c r="D4" s="1"/>
      <c r="E4" s="1"/>
      <c r="F4" s="1"/>
      <c r="G4" s="1"/>
      <c r="H4" s="1"/>
      <c r="I4" s="1"/>
      <c r="J4" s="2" t="s">
        <v>161</v>
      </c>
      <c r="K4" s="2"/>
    </row>
    <row r="5" spans="1:12" s="92" customFormat="1" ht="13.2" customHeight="1" x14ac:dyDescent="0.5">
      <c r="A5" s="90"/>
      <c r="B5" s="90"/>
      <c r="C5" s="91"/>
      <c r="D5" s="91"/>
      <c r="E5" s="91"/>
      <c r="F5" s="91"/>
      <c r="G5" s="91"/>
      <c r="H5" s="91"/>
      <c r="I5" s="91"/>
      <c r="J5" s="90"/>
      <c r="K5" s="90"/>
    </row>
    <row r="6" spans="1:12" s="4" customFormat="1" x14ac:dyDescent="0.5">
      <c r="A6" s="106" t="s">
        <v>124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2" s="4" customFormat="1" x14ac:dyDescent="0.5">
      <c r="A7" s="108" t="s">
        <v>125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5"/>
    </row>
    <row r="8" spans="1:12" s="4" customFormat="1" x14ac:dyDescent="0.5">
      <c r="A8" s="108" t="s">
        <v>126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5"/>
    </row>
    <row r="9" spans="1:12" s="4" customFormat="1" x14ac:dyDescent="0.5">
      <c r="A9" s="110" t="s">
        <v>123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5"/>
    </row>
    <row r="10" spans="1:12" x14ac:dyDescent="0.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s="10" customFormat="1" ht="31.5" customHeight="1" x14ac:dyDescent="0.5">
      <c r="A11" s="93" t="s">
        <v>43</v>
      </c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2" s="10" customFormat="1" ht="27.6" customHeight="1" x14ac:dyDescent="0.5">
      <c r="A12" s="26" t="s">
        <v>44</v>
      </c>
      <c r="B12" s="8" t="s">
        <v>45</v>
      </c>
      <c r="C12" s="8"/>
      <c r="D12" s="8"/>
      <c r="E12" s="8"/>
      <c r="F12" s="8"/>
      <c r="G12" s="8"/>
      <c r="H12" s="8"/>
      <c r="I12" s="8"/>
      <c r="J12" s="8"/>
      <c r="K12" s="11"/>
    </row>
    <row r="13" spans="1:12" s="10" customFormat="1" ht="27.6" customHeight="1" x14ac:dyDescent="0.5">
      <c r="A13" s="36"/>
      <c r="B13" s="13" t="s">
        <v>138</v>
      </c>
      <c r="C13" s="14"/>
      <c r="D13" s="15"/>
      <c r="E13" s="15"/>
      <c r="F13" s="15"/>
      <c r="G13" s="15"/>
      <c r="H13" s="15"/>
      <c r="I13" s="15"/>
      <c r="J13" s="15"/>
      <c r="K13" s="16"/>
    </row>
    <row r="14" spans="1:12" s="10" customFormat="1" ht="27.6" customHeight="1" x14ac:dyDescent="0.5">
      <c r="A14" s="36"/>
      <c r="B14" s="13" t="s">
        <v>139</v>
      </c>
      <c r="C14" s="17" t="s">
        <v>158</v>
      </c>
      <c r="D14" s="17"/>
      <c r="E14" s="17"/>
      <c r="F14" s="17"/>
      <c r="G14" s="17"/>
      <c r="H14" s="17"/>
      <c r="I14" s="17"/>
      <c r="J14" s="17"/>
      <c r="K14" s="18"/>
    </row>
    <row r="15" spans="1:12" s="10" customFormat="1" ht="27.6" customHeight="1" x14ac:dyDescent="0.5">
      <c r="A15" s="36"/>
      <c r="B15" s="13" t="s">
        <v>140</v>
      </c>
      <c r="C15" s="15" t="s">
        <v>150</v>
      </c>
      <c r="D15" s="15"/>
      <c r="E15" s="15"/>
      <c r="F15" s="15"/>
      <c r="G15" s="15"/>
      <c r="H15" s="15"/>
      <c r="I15" s="15"/>
      <c r="J15" s="15"/>
      <c r="K15" s="16"/>
    </row>
    <row r="16" spans="1:12" s="10" customFormat="1" ht="27.6" customHeight="1" x14ac:dyDescent="0.5">
      <c r="A16" s="36"/>
      <c r="B16" s="13" t="s">
        <v>141</v>
      </c>
      <c r="C16" s="15" t="s">
        <v>151</v>
      </c>
      <c r="D16" s="15"/>
      <c r="E16" s="15"/>
      <c r="F16" s="15"/>
      <c r="G16" s="15"/>
      <c r="H16" s="15"/>
      <c r="I16" s="15"/>
      <c r="J16" s="15"/>
      <c r="K16" s="16"/>
    </row>
    <row r="17" spans="1:17" s="10" customFormat="1" ht="27.6" customHeight="1" x14ac:dyDescent="0.5">
      <c r="A17" s="36"/>
      <c r="B17" s="13" t="s">
        <v>142</v>
      </c>
      <c r="C17" s="15"/>
      <c r="D17" s="15"/>
      <c r="E17" s="15"/>
      <c r="F17" s="15"/>
      <c r="G17" s="15"/>
      <c r="H17" s="15"/>
      <c r="I17" s="15"/>
      <c r="J17" s="15"/>
      <c r="K17" s="16"/>
    </row>
    <row r="18" spans="1:17" s="10" customFormat="1" ht="27.6" customHeight="1" x14ac:dyDescent="0.5">
      <c r="A18" s="36"/>
      <c r="B18" s="13" t="s">
        <v>143</v>
      </c>
      <c r="C18" s="15" t="s">
        <v>152</v>
      </c>
      <c r="D18" s="15"/>
      <c r="E18" s="15"/>
      <c r="F18" s="15"/>
      <c r="G18" s="15"/>
      <c r="H18" s="15"/>
      <c r="I18" s="15"/>
      <c r="J18" s="15"/>
      <c r="K18" s="16"/>
    </row>
    <row r="19" spans="1:17" s="10" customFormat="1" ht="27.6" customHeight="1" x14ac:dyDescent="0.5">
      <c r="A19" s="36"/>
      <c r="B19" s="13" t="s">
        <v>144</v>
      </c>
      <c r="C19" s="15"/>
      <c r="D19" s="15"/>
      <c r="E19" s="15"/>
      <c r="F19" s="15"/>
      <c r="G19" s="15"/>
      <c r="H19" s="15"/>
      <c r="I19" s="15"/>
      <c r="J19" s="15"/>
      <c r="K19" s="16"/>
    </row>
    <row r="20" spans="1:17" s="10" customFormat="1" ht="27.6" customHeight="1" x14ac:dyDescent="0.5">
      <c r="A20" s="36"/>
      <c r="B20" s="13" t="s">
        <v>145</v>
      </c>
      <c r="C20" s="15"/>
      <c r="D20" s="15"/>
      <c r="E20" s="15"/>
      <c r="F20" s="15"/>
      <c r="G20" s="15"/>
      <c r="H20" s="15"/>
      <c r="I20" s="15"/>
      <c r="J20" s="15"/>
      <c r="K20" s="16"/>
    </row>
    <row r="21" spans="1:17" s="10" customFormat="1" ht="27.6" customHeight="1" x14ac:dyDescent="0.5">
      <c r="A21" s="36"/>
      <c r="B21" s="13" t="s">
        <v>54</v>
      </c>
      <c r="C21" s="15"/>
      <c r="D21" s="15"/>
      <c r="E21" s="15"/>
      <c r="F21" s="15"/>
      <c r="G21" s="15"/>
      <c r="H21" s="15"/>
      <c r="I21" s="15"/>
      <c r="J21" s="15"/>
      <c r="K21" s="16"/>
    </row>
    <row r="22" spans="1:17" s="10" customFormat="1" ht="27.6" customHeight="1" x14ac:dyDescent="0.5">
      <c r="A22" s="36"/>
      <c r="B22" s="19" t="s">
        <v>146</v>
      </c>
      <c r="C22" s="20" t="s">
        <v>153</v>
      </c>
      <c r="D22" s="15"/>
      <c r="E22" s="15"/>
      <c r="F22" s="15"/>
      <c r="G22" s="15"/>
      <c r="H22" s="15"/>
      <c r="I22" s="15"/>
      <c r="J22" s="15"/>
      <c r="K22" s="16"/>
    </row>
    <row r="23" spans="1:17" s="10" customFormat="1" ht="27.6" customHeight="1" x14ac:dyDescent="0.5">
      <c r="A23" s="36"/>
      <c r="B23" s="19" t="s">
        <v>134</v>
      </c>
      <c r="C23" s="21"/>
      <c r="D23" s="21"/>
      <c r="E23" s="21"/>
      <c r="F23" s="21"/>
      <c r="G23" s="21"/>
      <c r="H23" s="21"/>
      <c r="I23" s="21"/>
      <c r="J23" s="21"/>
      <c r="K23" s="22"/>
    </row>
    <row r="24" spans="1:17" s="10" customFormat="1" ht="27.6" customHeight="1" thickBot="1" x14ac:dyDescent="0.55000000000000004">
      <c r="A24" s="36"/>
      <c r="B24" s="23" t="s">
        <v>56</v>
      </c>
      <c r="C24" s="24"/>
      <c r="D24" s="25"/>
      <c r="E24" s="25"/>
      <c r="F24" s="25"/>
      <c r="G24" s="25"/>
      <c r="H24" s="25"/>
      <c r="I24" s="25"/>
      <c r="J24" s="25"/>
      <c r="K24" s="25"/>
    </row>
    <row r="25" spans="1:17" s="10" customFormat="1" ht="27.6" customHeight="1" x14ac:dyDescent="0.5">
      <c r="A25" s="26" t="s">
        <v>46</v>
      </c>
      <c r="B25" s="27" t="s">
        <v>47</v>
      </c>
      <c r="C25" s="28"/>
      <c r="D25" s="28"/>
      <c r="E25" s="28"/>
      <c r="F25" s="28"/>
      <c r="G25" s="28"/>
      <c r="H25" s="28"/>
      <c r="I25" s="28"/>
      <c r="J25" s="28"/>
      <c r="K25" s="29"/>
    </row>
    <row r="26" spans="1:17" s="10" customFormat="1" ht="27.6" customHeight="1" thickBot="1" x14ac:dyDescent="0.55000000000000004">
      <c r="A26" s="30"/>
      <c r="B26" s="31" t="s">
        <v>157</v>
      </c>
      <c r="C26" s="32"/>
      <c r="D26" s="33"/>
      <c r="E26" s="33"/>
      <c r="F26" s="33"/>
      <c r="G26" s="33"/>
      <c r="H26" s="33"/>
      <c r="I26" s="33"/>
      <c r="J26" s="33"/>
      <c r="K26" s="34"/>
    </row>
    <row r="27" spans="1:17" s="10" customFormat="1" ht="27.6" customHeight="1" x14ac:dyDescent="0.5">
      <c r="A27" s="35" t="s">
        <v>48</v>
      </c>
      <c r="B27" s="27" t="s">
        <v>49</v>
      </c>
      <c r="C27" s="28"/>
      <c r="D27" s="28"/>
      <c r="E27" s="28"/>
      <c r="F27" s="28"/>
      <c r="G27" s="28"/>
      <c r="H27" s="28"/>
      <c r="I27" s="28"/>
      <c r="J27" s="28"/>
      <c r="K27" s="29"/>
    </row>
    <row r="28" spans="1:17" s="10" customFormat="1" ht="27.6" customHeight="1" x14ac:dyDescent="0.5">
      <c r="A28" s="36" t="s">
        <v>36</v>
      </c>
      <c r="B28" s="94" t="s">
        <v>147</v>
      </c>
      <c r="C28" s="95"/>
      <c r="D28" s="95"/>
      <c r="E28" s="95"/>
      <c r="F28" s="95"/>
      <c r="G28" s="95"/>
      <c r="H28" s="95"/>
      <c r="I28" s="95"/>
      <c r="J28" s="95"/>
      <c r="K28" s="38"/>
    </row>
    <row r="29" spans="1:17" s="10" customFormat="1" ht="27.6" customHeight="1" x14ac:dyDescent="0.5">
      <c r="A29" s="36" t="s">
        <v>37</v>
      </c>
      <c r="B29" s="94" t="s">
        <v>148</v>
      </c>
      <c r="C29" s="95"/>
      <c r="D29" s="95"/>
      <c r="E29" s="95"/>
      <c r="F29" s="95"/>
      <c r="G29" s="95"/>
      <c r="H29" s="95"/>
      <c r="I29" s="95"/>
      <c r="J29" s="95"/>
      <c r="K29" s="38"/>
    </row>
    <row r="30" spans="1:17" s="10" customFormat="1" ht="27.6" customHeight="1" thickBot="1" x14ac:dyDescent="0.55000000000000004">
      <c r="A30" s="30" t="s">
        <v>38</v>
      </c>
      <c r="B30" s="96" t="s">
        <v>149</v>
      </c>
      <c r="C30" s="33"/>
      <c r="D30" s="33"/>
      <c r="E30" s="33"/>
      <c r="F30" s="33"/>
      <c r="G30" s="33"/>
      <c r="H30" s="33"/>
      <c r="I30" s="33"/>
      <c r="J30" s="33"/>
      <c r="K30" s="34"/>
      <c r="M30" s="39"/>
      <c r="N30" s="39"/>
      <c r="O30" s="39"/>
      <c r="P30" s="39"/>
      <c r="Q30" s="39"/>
    </row>
    <row r="31" spans="1:17" s="10" customFormat="1" ht="24" customHeight="1" x14ac:dyDescent="0.5">
      <c r="A31" s="40" t="s">
        <v>66</v>
      </c>
      <c r="B31" s="41"/>
      <c r="C31" s="41"/>
      <c r="D31" s="41"/>
      <c r="E31" s="41"/>
      <c r="F31" s="41"/>
      <c r="G31" s="41"/>
      <c r="H31" s="41"/>
      <c r="I31" s="41"/>
      <c r="J31" s="41"/>
      <c r="K31" s="42"/>
      <c r="M31" s="39"/>
      <c r="N31" s="39"/>
      <c r="O31" s="39"/>
      <c r="P31" s="39"/>
      <c r="Q31" s="39"/>
    </row>
    <row r="32" spans="1:17" s="10" customFormat="1" ht="33" customHeight="1" x14ac:dyDescent="0.5">
      <c r="A32" s="97" t="s">
        <v>119</v>
      </c>
      <c r="B32" s="43"/>
      <c r="C32" s="43"/>
      <c r="D32" s="43"/>
      <c r="E32" s="43"/>
      <c r="F32" s="44" t="s">
        <v>120</v>
      </c>
      <c r="G32" s="45" t="s">
        <v>121</v>
      </c>
      <c r="H32" s="46" t="s">
        <v>122</v>
      </c>
      <c r="I32" s="98"/>
      <c r="J32" s="98"/>
      <c r="K32" s="105"/>
      <c r="M32" s="47"/>
      <c r="N32" s="47"/>
      <c r="O32" s="48"/>
      <c r="P32" s="47" t="s">
        <v>117</v>
      </c>
      <c r="Q32" s="39"/>
    </row>
    <row r="33" spans="1:17" s="12" customFormat="1" ht="36.75" customHeight="1" x14ac:dyDescent="0.55000000000000004">
      <c r="A33" s="49" t="s">
        <v>129</v>
      </c>
      <c r="B33" s="99"/>
      <c r="C33" s="99"/>
      <c r="D33" s="99"/>
      <c r="E33" s="99"/>
      <c r="F33" s="99"/>
      <c r="G33" s="99"/>
      <c r="H33" s="99"/>
      <c r="I33" s="99"/>
      <c r="J33" s="99"/>
      <c r="K33" s="50"/>
      <c r="M33" s="47" t="s">
        <v>0</v>
      </c>
      <c r="N33" s="47">
        <f>COUNTIF(C35,M33)</f>
        <v>0</v>
      </c>
      <c r="O33" s="48">
        <v>1</v>
      </c>
      <c r="P33" s="51">
        <f>+N33/O33</f>
        <v>0</v>
      </c>
      <c r="Q33" s="52"/>
    </row>
    <row r="34" spans="1:17" s="10" customFormat="1" ht="44.25" customHeight="1" x14ac:dyDescent="0.5">
      <c r="A34" s="113" t="s">
        <v>57</v>
      </c>
      <c r="B34" s="114"/>
      <c r="C34" s="53" t="s">
        <v>55</v>
      </c>
      <c r="D34" s="54" t="s">
        <v>58</v>
      </c>
      <c r="E34" s="54" t="s">
        <v>59</v>
      </c>
      <c r="F34" s="54" t="s">
        <v>127</v>
      </c>
      <c r="G34" s="54" t="s">
        <v>60</v>
      </c>
      <c r="H34" s="53" t="s">
        <v>61</v>
      </c>
      <c r="I34" s="54" t="s">
        <v>130</v>
      </c>
      <c r="J34" s="54" t="s">
        <v>2</v>
      </c>
      <c r="K34" s="54" t="s">
        <v>62</v>
      </c>
      <c r="M34" s="47" t="s">
        <v>1</v>
      </c>
      <c r="N34" s="47">
        <f>COUNTIF(C35,M34)</f>
        <v>0</v>
      </c>
      <c r="O34" s="47">
        <v>1</v>
      </c>
      <c r="P34" s="55"/>
      <c r="Q34" s="39"/>
    </row>
    <row r="35" spans="1:17" s="12" customFormat="1" ht="75.3" customHeight="1" x14ac:dyDescent="0.55000000000000004">
      <c r="A35" s="100" t="s">
        <v>3</v>
      </c>
      <c r="B35" s="56" t="s">
        <v>63</v>
      </c>
      <c r="C35" s="57"/>
      <c r="D35" s="56"/>
      <c r="E35" s="56"/>
      <c r="F35" s="56"/>
      <c r="G35" s="58"/>
      <c r="H35" s="56"/>
      <c r="I35" s="56"/>
      <c r="J35" s="56"/>
      <c r="K35" s="59">
        <f>+P33+P35</f>
        <v>0</v>
      </c>
      <c r="M35" s="47" t="s">
        <v>118</v>
      </c>
      <c r="N35" s="47">
        <f>COUNTIF(C35,M35)</f>
        <v>0</v>
      </c>
      <c r="O35" s="47">
        <v>1</v>
      </c>
      <c r="P35" s="55">
        <f t="shared" ref="P35" si="0">+N35/O35</f>
        <v>0</v>
      </c>
      <c r="Q35" s="52"/>
    </row>
    <row r="36" spans="1:17" ht="45" x14ac:dyDescent="0.5">
      <c r="A36" s="113" t="s">
        <v>64</v>
      </c>
      <c r="B36" s="114"/>
      <c r="C36" s="53" t="s">
        <v>55</v>
      </c>
      <c r="D36" s="54" t="s">
        <v>58</v>
      </c>
      <c r="E36" s="54" t="s">
        <v>59</v>
      </c>
      <c r="F36" s="54" t="s">
        <v>127</v>
      </c>
      <c r="G36" s="54" t="s">
        <v>60</v>
      </c>
      <c r="H36" s="53" t="s">
        <v>61</v>
      </c>
      <c r="I36" s="54" t="s">
        <v>130</v>
      </c>
      <c r="J36" s="54" t="s">
        <v>2</v>
      </c>
      <c r="K36" s="54" t="s">
        <v>62</v>
      </c>
      <c r="M36" s="47"/>
      <c r="N36" s="47"/>
      <c r="O36" s="48"/>
      <c r="P36" s="47" t="s">
        <v>117</v>
      </c>
      <c r="Q36" s="60"/>
    </row>
    <row r="37" spans="1:17" ht="62.7" customHeight="1" x14ac:dyDescent="0.5">
      <c r="A37" s="101" t="s">
        <v>65</v>
      </c>
      <c r="B37" s="61" t="s">
        <v>67</v>
      </c>
      <c r="C37" s="57"/>
      <c r="D37" s="62"/>
      <c r="E37" s="62"/>
      <c r="F37" s="62"/>
      <c r="G37" s="63"/>
      <c r="H37" s="63"/>
      <c r="I37" s="63"/>
      <c r="J37" s="63"/>
      <c r="K37" s="64">
        <f>+P37+P39</f>
        <v>0</v>
      </c>
      <c r="M37" s="47" t="s">
        <v>0</v>
      </c>
      <c r="N37" s="47">
        <f>COUNTIF($C$37:$C$41,M37)</f>
        <v>0</v>
      </c>
      <c r="O37" s="48">
        <v>5</v>
      </c>
      <c r="P37" s="51">
        <f>+N37/O37</f>
        <v>0</v>
      </c>
      <c r="Q37" s="60"/>
    </row>
    <row r="38" spans="1:17" ht="77.099999999999994" customHeight="1" x14ac:dyDescent="0.5">
      <c r="A38" s="101" t="s">
        <v>18</v>
      </c>
      <c r="B38" s="61" t="s">
        <v>69</v>
      </c>
      <c r="C38" s="57"/>
      <c r="D38" s="62"/>
      <c r="E38" s="62"/>
      <c r="F38" s="62"/>
      <c r="G38" s="65"/>
      <c r="H38" s="63"/>
      <c r="I38" s="63"/>
      <c r="J38" s="63"/>
      <c r="K38" s="66"/>
      <c r="M38" s="47" t="s">
        <v>1</v>
      </c>
      <c r="N38" s="47">
        <f>COUNTIF($C$37:$C$41,M38)</f>
        <v>0</v>
      </c>
      <c r="O38" s="47">
        <v>5</v>
      </c>
      <c r="P38" s="55"/>
      <c r="Q38" s="60"/>
    </row>
    <row r="39" spans="1:17" ht="161.1" customHeight="1" x14ac:dyDescent="0.5">
      <c r="A39" s="101" t="s">
        <v>6</v>
      </c>
      <c r="B39" s="61" t="s">
        <v>68</v>
      </c>
      <c r="C39" s="57"/>
      <c r="D39" s="62"/>
      <c r="E39" s="62"/>
      <c r="F39" s="62"/>
      <c r="G39" s="65"/>
      <c r="H39" s="63"/>
      <c r="I39" s="67"/>
      <c r="J39" s="67"/>
      <c r="K39" s="66"/>
      <c r="M39" s="47" t="s">
        <v>118</v>
      </c>
      <c r="N39" s="47">
        <f>COUNTIF($C$37:$C$41,M39)</f>
        <v>0</v>
      </c>
      <c r="O39" s="47">
        <v>5</v>
      </c>
      <c r="P39" s="55">
        <f t="shared" ref="P39" si="1">+N39/O39</f>
        <v>0</v>
      </c>
      <c r="Q39" s="60"/>
    </row>
    <row r="40" spans="1:17" s="70" customFormat="1" ht="69.900000000000006" customHeight="1" x14ac:dyDescent="0.5">
      <c r="A40" s="101" t="s">
        <v>19</v>
      </c>
      <c r="B40" s="61" t="s">
        <v>131</v>
      </c>
      <c r="C40" s="57"/>
      <c r="D40" s="62"/>
      <c r="E40" s="68"/>
      <c r="F40" s="67"/>
      <c r="G40" s="69"/>
      <c r="H40" s="63"/>
      <c r="I40" s="67"/>
      <c r="J40" s="67"/>
      <c r="K40" s="66"/>
      <c r="M40" s="71"/>
      <c r="N40" s="71"/>
      <c r="O40" s="71"/>
      <c r="P40" s="71"/>
      <c r="Q40" s="71"/>
    </row>
    <row r="41" spans="1:17" s="12" customFormat="1" ht="62.7" customHeight="1" x14ac:dyDescent="0.55000000000000004">
      <c r="A41" s="102" t="s">
        <v>20</v>
      </c>
      <c r="B41" s="61" t="s">
        <v>109</v>
      </c>
      <c r="C41" s="57"/>
      <c r="D41" s="62"/>
      <c r="E41" s="62"/>
      <c r="F41" s="57"/>
      <c r="G41" s="57"/>
      <c r="H41" s="57"/>
      <c r="I41" s="57"/>
      <c r="J41" s="57"/>
      <c r="K41" s="66"/>
      <c r="M41" s="52"/>
      <c r="N41" s="52"/>
      <c r="O41" s="52"/>
      <c r="P41" s="52"/>
      <c r="Q41" s="52"/>
    </row>
    <row r="42" spans="1:17" s="72" customFormat="1" ht="47.1" customHeight="1" x14ac:dyDescent="0.5">
      <c r="A42" s="113" t="s">
        <v>163</v>
      </c>
      <c r="B42" s="114"/>
      <c r="C42" s="53" t="s">
        <v>55</v>
      </c>
      <c r="D42" s="54" t="s">
        <v>58</v>
      </c>
      <c r="E42" s="54" t="s">
        <v>59</v>
      </c>
      <c r="F42" s="54" t="s">
        <v>127</v>
      </c>
      <c r="G42" s="54" t="s">
        <v>60</v>
      </c>
      <c r="H42" s="53" t="s">
        <v>61</v>
      </c>
      <c r="I42" s="54" t="s">
        <v>130</v>
      </c>
      <c r="J42" s="54" t="s">
        <v>2</v>
      </c>
      <c r="K42" s="54" t="s">
        <v>62</v>
      </c>
      <c r="M42" s="73"/>
      <c r="N42" s="73"/>
      <c r="O42" s="73"/>
      <c r="P42" s="73"/>
      <c r="Q42" s="73"/>
    </row>
    <row r="43" spans="1:17" ht="30.75" customHeight="1" x14ac:dyDescent="0.5">
      <c r="A43" s="103" t="s">
        <v>70</v>
      </c>
      <c r="B43" s="74" t="s">
        <v>24</v>
      </c>
      <c r="C43" s="74"/>
      <c r="D43" s="74"/>
      <c r="E43" s="74"/>
      <c r="F43" s="74"/>
      <c r="G43" s="74"/>
      <c r="H43" s="74"/>
      <c r="I43" s="74"/>
      <c r="J43" s="74"/>
      <c r="K43" s="75">
        <f>+P44+P46</f>
        <v>0</v>
      </c>
      <c r="M43" s="47"/>
      <c r="N43" s="47"/>
      <c r="O43" s="48"/>
      <c r="P43" s="47" t="s">
        <v>117</v>
      </c>
      <c r="Q43" s="60"/>
    </row>
    <row r="44" spans="1:17" ht="24" customHeight="1" x14ac:dyDescent="0.5">
      <c r="A44" s="101" t="s">
        <v>71</v>
      </c>
      <c r="B44" s="61" t="s">
        <v>7</v>
      </c>
      <c r="C44" s="76"/>
      <c r="D44" s="62"/>
      <c r="E44" s="67"/>
      <c r="F44" s="67"/>
      <c r="G44" s="67"/>
      <c r="H44" s="67"/>
      <c r="I44" s="67"/>
      <c r="J44" s="67"/>
      <c r="K44" s="77"/>
      <c r="M44" s="47" t="s">
        <v>0</v>
      </c>
      <c r="N44" s="47">
        <f>COUNTIF($C$44:$C$74,M44)</f>
        <v>0</v>
      </c>
      <c r="O44" s="48">
        <v>28</v>
      </c>
      <c r="P44" s="51">
        <f>+N44/O44</f>
        <v>0</v>
      </c>
      <c r="Q44" s="60"/>
    </row>
    <row r="45" spans="1:17" ht="24" customHeight="1" x14ac:dyDescent="0.5">
      <c r="A45" s="101" t="s">
        <v>72</v>
      </c>
      <c r="B45" s="61" t="s">
        <v>8</v>
      </c>
      <c r="C45" s="76"/>
      <c r="D45" s="62"/>
      <c r="E45" s="67"/>
      <c r="F45" s="67"/>
      <c r="G45" s="67"/>
      <c r="H45" s="67"/>
      <c r="I45" s="67"/>
      <c r="J45" s="67"/>
      <c r="K45" s="77"/>
      <c r="M45" s="47" t="s">
        <v>1</v>
      </c>
      <c r="N45" s="47">
        <f>COUNTIF($C$44:$C$74,M45)</f>
        <v>0</v>
      </c>
      <c r="O45" s="47">
        <v>28</v>
      </c>
      <c r="P45" s="55"/>
      <c r="Q45" s="60"/>
    </row>
    <row r="46" spans="1:17" ht="41.7" customHeight="1" x14ac:dyDescent="0.5">
      <c r="A46" s="101" t="s">
        <v>73</v>
      </c>
      <c r="B46" s="61" t="s">
        <v>9</v>
      </c>
      <c r="C46" s="76"/>
      <c r="D46" s="62"/>
      <c r="E46" s="67"/>
      <c r="F46" s="67"/>
      <c r="G46" s="67"/>
      <c r="H46" s="67"/>
      <c r="I46" s="67"/>
      <c r="J46" s="67"/>
      <c r="K46" s="77"/>
      <c r="M46" s="47" t="s">
        <v>118</v>
      </c>
      <c r="N46" s="47">
        <f>COUNTIF($C$44:$C$74,M46)</f>
        <v>0</v>
      </c>
      <c r="O46" s="47">
        <v>28</v>
      </c>
      <c r="P46" s="55">
        <f t="shared" ref="P46" si="2">+N46/O46</f>
        <v>0</v>
      </c>
      <c r="Q46" s="60"/>
    </row>
    <row r="47" spans="1:17" ht="41.7" customHeight="1" x14ac:dyDescent="0.5">
      <c r="A47" s="101" t="s">
        <v>74</v>
      </c>
      <c r="B47" s="61" t="s">
        <v>10</v>
      </c>
      <c r="C47" s="76"/>
      <c r="D47" s="62"/>
      <c r="E47" s="67"/>
      <c r="F47" s="67"/>
      <c r="G47" s="67"/>
      <c r="H47" s="67"/>
      <c r="I47" s="67"/>
      <c r="J47" s="67"/>
      <c r="K47" s="77"/>
      <c r="M47" s="60"/>
      <c r="N47" s="60"/>
      <c r="O47" s="60"/>
      <c r="P47" s="60"/>
      <c r="Q47" s="60"/>
    </row>
    <row r="48" spans="1:17" ht="68.7" customHeight="1" x14ac:dyDescent="0.5">
      <c r="A48" s="101" t="s">
        <v>75</v>
      </c>
      <c r="B48" s="61" t="s">
        <v>11</v>
      </c>
      <c r="C48" s="76"/>
      <c r="D48" s="62"/>
      <c r="E48" s="67"/>
      <c r="F48" s="67"/>
      <c r="G48" s="67"/>
      <c r="H48" s="67"/>
      <c r="I48" s="67"/>
      <c r="J48" s="67"/>
      <c r="K48" s="77"/>
      <c r="M48" s="60"/>
      <c r="N48" s="60"/>
      <c r="O48" s="60"/>
      <c r="P48" s="60"/>
      <c r="Q48" s="60"/>
    </row>
    <row r="49" spans="1:17" ht="45.3" customHeight="1" x14ac:dyDescent="0.5">
      <c r="A49" s="101" t="s">
        <v>76</v>
      </c>
      <c r="B49" s="61" t="s">
        <v>12</v>
      </c>
      <c r="C49" s="76"/>
      <c r="D49" s="62"/>
      <c r="E49" s="67"/>
      <c r="F49" s="67"/>
      <c r="G49" s="67"/>
      <c r="H49" s="67"/>
      <c r="I49" s="67"/>
      <c r="J49" s="67"/>
      <c r="K49" s="77"/>
      <c r="M49" s="60"/>
      <c r="N49" s="60"/>
      <c r="O49" s="60"/>
      <c r="P49" s="60"/>
      <c r="Q49" s="60"/>
    </row>
    <row r="50" spans="1:17" ht="56.7" customHeight="1" x14ac:dyDescent="0.5">
      <c r="A50" s="101" t="s">
        <v>77</v>
      </c>
      <c r="B50" s="61" t="s">
        <v>13</v>
      </c>
      <c r="C50" s="76"/>
      <c r="D50" s="62"/>
      <c r="E50" s="67"/>
      <c r="F50" s="67"/>
      <c r="G50" s="67"/>
      <c r="H50" s="67"/>
      <c r="I50" s="67"/>
      <c r="J50" s="67"/>
      <c r="K50" s="77"/>
      <c r="M50" s="60"/>
      <c r="N50" s="60"/>
      <c r="O50" s="60"/>
      <c r="P50" s="60"/>
      <c r="Q50" s="60"/>
    </row>
    <row r="51" spans="1:17" ht="40.799999999999997" customHeight="1" x14ac:dyDescent="0.5">
      <c r="A51" s="101" t="s">
        <v>78</v>
      </c>
      <c r="B51" s="61" t="s">
        <v>14</v>
      </c>
      <c r="C51" s="76"/>
      <c r="D51" s="62"/>
      <c r="E51" s="67"/>
      <c r="F51" s="67"/>
      <c r="G51" s="67"/>
      <c r="H51" s="67"/>
      <c r="I51" s="67"/>
      <c r="J51" s="67"/>
      <c r="K51" s="77"/>
      <c r="M51" s="60"/>
      <c r="N51" s="60"/>
      <c r="O51" s="60"/>
      <c r="P51" s="60"/>
      <c r="Q51" s="60"/>
    </row>
    <row r="52" spans="1:17" ht="29.7" customHeight="1" x14ac:dyDescent="0.5">
      <c r="A52" s="101" t="s">
        <v>79</v>
      </c>
      <c r="B52" s="61" t="s">
        <v>15</v>
      </c>
      <c r="C52" s="76"/>
      <c r="D52" s="62"/>
      <c r="E52" s="67"/>
      <c r="F52" s="67"/>
      <c r="G52" s="67"/>
      <c r="H52" s="67"/>
      <c r="I52" s="67"/>
      <c r="J52" s="67"/>
      <c r="K52" s="77"/>
      <c r="M52" s="60"/>
      <c r="N52" s="60"/>
      <c r="O52" s="60"/>
      <c r="P52" s="60"/>
      <c r="Q52" s="60"/>
    </row>
    <row r="53" spans="1:17" ht="43.2" customHeight="1" x14ac:dyDescent="0.5">
      <c r="A53" s="101" t="s">
        <v>80</v>
      </c>
      <c r="B53" s="61" t="s">
        <v>16</v>
      </c>
      <c r="C53" s="76"/>
      <c r="D53" s="62"/>
      <c r="E53" s="67"/>
      <c r="F53" s="67"/>
      <c r="G53" s="67"/>
      <c r="H53" s="67"/>
      <c r="I53" s="67"/>
      <c r="J53" s="67"/>
      <c r="K53" s="77"/>
      <c r="M53" s="60"/>
      <c r="N53" s="60"/>
      <c r="O53" s="60"/>
      <c r="P53" s="60"/>
      <c r="Q53" s="60"/>
    </row>
    <row r="54" spans="1:17" s="72" customFormat="1" ht="45.3" customHeight="1" x14ac:dyDescent="0.5">
      <c r="A54" s="101" t="s">
        <v>81</v>
      </c>
      <c r="B54" s="61" t="s">
        <v>17</v>
      </c>
      <c r="C54" s="76"/>
      <c r="D54" s="62"/>
      <c r="E54" s="67"/>
      <c r="F54" s="67"/>
      <c r="G54" s="67"/>
      <c r="H54" s="67"/>
      <c r="I54" s="67"/>
      <c r="J54" s="67"/>
      <c r="K54" s="77"/>
      <c r="M54" s="73"/>
      <c r="N54" s="73"/>
      <c r="O54" s="73"/>
      <c r="P54" s="73"/>
      <c r="Q54" s="73"/>
    </row>
    <row r="55" spans="1:17" ht="30.75" customHeight="1" x14ac:dyDescent="0.5">
      <c r="A55" s="103" t="s">
        <v>37</v>
      </c>
      <c r="B55" s="74" t="s">
        <v>25</v>
      </c>
      <c r="C55" s="74"/>
      <c r="D55" s="74"/>
      <c r="E55" s="74"/>
      <c r="F55" s="74"/>
      <c r="G55" s="74"/>
      <c r="H55" s="74"/>
      <c r="I55" s="74"/>
      <c r="J55" s="74"/>
      <c r="K55" s="77"/>
      <c r="M55" s="60"/>
      <c r="N55" s="60"/>
      <c r="O55" s="60"/>
      <c r="P55" s="60"/>
      <c r="Q55" s="60"/>
    </row>
    <row r="56" spans="1:17" ht="71.7" customHeight="1" x14ac:dyDescent="0.5">
      <c r="A56" s="101" t="s">
        <v>82</v>
      </c>
      <c r="B56" s="61" t="s">
        <v>21</v>
      </c>
      <c r="C56" s="76"/>
      <c r="D56" s="62"/>
      <c r="E56" s="68"/>
      <c r="F56" s="67"/>
      <c r="G56" s="67"/>
      <c r="H56" s="67"/>
      <c r="I56" s="67"/>
      <c r="J56" s="67"/>
      <c r="K56" s="77"/>
      <c r="M56" s="60"/>
      <c r="N56" s="60"/>
      <c r="O56" s="60"/>
      <c r="P56" s="60"/>
      <c r="Q56" s="60"/>
    </row>
    <row r="57" spans="1:17" ht="47.1" customHeight="1" x14ac:dyDescent="0.5">
      <c r="A57" s="101" t="s">
        <v>83</v>
      </c>
      <c r="B57" s="61" t="s">
        <v>22</v>
      </c>
      <c r="C57" s="76"/>
      <c r="D57" s="62"/>
      <c r="E57" s="67"/>
      <c r="F57" s="67"/>
      <c r="G57" s="67"/>
      <c r="H57" s="67"/>
      <c r="I57" s="67"/>
      <c r="J57" s="67"/>
      <c r="K57" s="77"/>
      <c r="M57" s="60"/>
      <c r="N57" s="60"/>
      <c r="O57" s="60"/>
      <c r="P57" s="60"/>
      <c r="Q57" s="60"/>
    </row>
    <row r="58" spans="1:17" ht="47.1" customHeight="1" x14ac:dyDescent="0.5">
      <c r="A58" s="101" t="s">
        <v>84</v>
      </c>
      <c r="B58" s="61" t="s">
        <v>23</v>
      </c>
      <c r="C58" s="76"/>
      <c r="D58" s="62"/>
      <c r="E58" s="67"/>
      <c r="F58" s="67"/>
      <c r="G58" s="69"/>
      <c r="H58" s="63"/>
      <c r="I58" s="67"/>
      <c r="J58" s="67"/>
      <c r="K58" s="77"/>
      <c r="M58" s="60"/>
      <c r="N58" s="60"/>
      <c r="O58" s="60"/>
      <c r="P58" s="60"/>
      <c r="Q58" s="60"/>
    </row>
    <row r="59" spans="1:17" s="72" customFormat="1" ht="41.1" customHeight="1" x14ac:dyDescent="0.5">
      <c r="A59" s="101" t="s">
        <v>85</v>
      </c>
      <c r="B59" s="61" t="s">
        <v>95</v>
      </c>
      <c r="C59" s="76"/>
      <c r="D59" s="62"/>
      <c r="E59" s="68"/>
      <c r="F59" s="67"/>
      <c r="G59" s="69"/>
      <c r="H59" s="63"/>
      <c r="I59" s="67"/>
      <c r="J59" s="67"/>
      <c r="K59" s="77"/>
      <c r="M59" s="73"/>
      <c r="N59" s="73"/>
      <c r="O59" s="73"/>
      <c r="P59" s="73"/>
      <c r="Q59" s="73"/>
    </row>
    <row r="60" spans="1:17" ht="45.9" customHeight="1" x14ac:dyDescent="0.5">
      <c r="A60" s="103" t="s">
        <v>38</v>
      </c>
      <c r="B60" s="74" t="s">
        <v>162</v>
      </c>
      <c r="C60" s="74"/>
      <c r="D60" s="74"/>
      <c r="E60" s="74"/>
      <c r="F60" s="74"/>
      <c r="G60" s="74"/>
      <c r="H60" s="74"/>
      <c r="I60" s="74"/>
      <c r="J60" s="74"/>
      <c r="K60" s="77"/>
      <c r="M60" s="60"/>
      <c r="N60" s="60"/>
      <c r="O60" s="60"/>
      <c r="P60" s="60"/>
      <c r="Q60" s="60"/>
    </row>
    <row r="61" spans="1:17" ht="24.6" customHeight="1" x14ac:dyDescent="0.5">
      <c r="A61" s="101" t="s">
        <v>86</v>
      </c>
      <c r="B61" s="61" t="s">
        <v>26</v>
      </c>
      <c r="C61" s="76"/>
      <c r="D61" s="62"/>
      <c r="E61" s="68"/>
      <c r="F61" s="67"/>
      <c r="G61" s="67"/>
      <c r="H61" s="67"/>
      <c r="I61" s="67"/>
      <c r="J61" s="67"/>
      <c r="K61" s="77"/>
      <c r="M61" s="60"/>
      <c r="N61" s="60"/>
      <c r="O61" s="60"/>
      <c r="P61" s="60"/>
      <c r="Q61" s="60"/>
    </row>
    <row r="62" spans="1:17" ht="38.700000000000003" customHeight="1" x14ac:dyDescent="0.5">
      <c r="A62" s="101" t="s">
        <v>87</v>
      </c>
      <c r="B62" s="61" t="s">
        <v>27</v>
      </c>
      <c r="C62" s="76"/>
      <c r="D62" s="62"/>
      <c r="E62" s="68"/>
      <c r="F62" s="67"/>
      <c r="G62" s="67"/>
      <c r="H62" s="67"/>
      <c r="I62" s="67"/>
      <c r="J62" s="67"/>
      <c r="K62" s="77"/>
      <c r="M62" s="60"/>
      <c r="N62" s="60"/>
      <c r="O62" s="60"/>
      <c r="P62" s="60"/>
      <c r="Q62" s="60"/>
    </row>
    <row r="63" spans="1:17" ht="24.6" customHeight="1" x14ac:dyDescent="0.5">
      <c r="A63" s="101" t="s">
        <v>88</v>
      </c>
      <c r="B63" s="61" t="s">
        <v>28</v>
      </c>
      <c r="C63" s="76"/>
      <c r="D63" s="62"/>
      <c r="E63" s="68"/>
      <c r="F63" s="67"/>
      <c r="G63" s="67"/>
      <c r="H63" s="67"/>
      <c r="I63" s="67"/>
      <c r="J63" s="67"/>
      <c r="K63" s="77"/>
      <c r="M63" s="60"/>
      <c r="N63" s="60"/>
      <c r="O63" s="60"/>
      <c r="P63" s="60"/>
      <c r="Q63" s="60"/>
    </row>
    <row r="64" spans="1:17" ht="24.6" customHeight="1" x14ac:dyDescent="0.5">
      <c r="A64" s="101" t="s">
        <v>89</v>
      </c>
      <c r="B64" s="61" t="s">
        <v>29</v>
      </c>
      <c r="C64" s="76"/>
      <c r="D64" s="62"/>
      <c r="E64" s="68"/>
      <c r="F64" s="67"/>
      <c r="G64" s="67"/>
      <c r="H64" s="67"/>
      <c r="I64" s="67"/>
      <c r="J64" s="67"/>
      <c r="K64" s="77"/>
      <c r="M64" s="60"/>
      <c r="N64" s="60"/>
      <c r="O64" s="60"/>
      <c r="P64" s="60"/>
      <c r="Q64" s="60"/>
    </row>
    <row r="65" spans="1:17" ht="24.6" customHeight="1" x14ac:dyDescent="0.5">
      <c r="A65" s="101" t="s">
        <v>90</v>
      </c>
      <c r="B65" s="61" t="s">
        <v>30</v>
      </c>
      <c r="C65" s="76"/>
      <c r="D65" s="62"/>
      <c r="E65" s="68"/>
      <c r="F65" s="67"/>
      <c r="G65" s="67"/>
      <c r="H65" s="67"/>
      <c r="I65" s="67"/>
      <c r="J65" s="67"/>
      <c r="K65" s="77"/>
      <c r="M65" s="60"/>
      <c r="N65" s="60"/>
      <c r="O65" s="60"/>
      <c r="P65" s="60"/>
      <c r="Q65" s="60"/>
    </row>
    <row r="66" spans="1:17" ht="36" customHeight="1" x14ac:dyDescent="0.5">
      <c r="A66" s="101" t="s">
        <v>91</v>
      </c>
      <c r="B66" s="61" t="s">
        <v>92</v>
      </c>
      <c r="C66" s="76"/>
      <c r="D66" s="62"/>
      <c r="E66" s="68"/>
      <c r="F66" s="67"/>
      <c r="G66" s="69"/>
      <c r="H66" s="63"/>
      <c r="I66" s="67"/>
      <c r="J66" s="67"/>
      <c r="K66" s="77"/>
      <c r="M66" s="60"/>
      <c r="N66" s="60"/>
      <c r="O66" s="60"/>
      <c r="P66" s="60"/>
      <c r="Q66" s="60"/>
    </row>
    <row r="67" spans="1:17" s="72" customFormat="1" ht="36" customHeight="1" x14ac:dyDescent="0.5">
      <c r="A67" s="101" t="s">
        <v>93</v>
      </c>
      <c r="B67" s="61" t="s">
        <v>94</v>
      </c>
      <c r="C67" s="76"/>
      <c r="D67" s="62"/>
      <c r="E67" s="68"/>
      <c r="F67" s="67"/>
      <c r="G67" s="69"/>
      <c r="H67" s="63"/>
      <c r="I67" s="67"/>
      <c r="J67" s="67"/>
      <c r="K67" s="77"/>
      <c r="M67" s="73"/>
      <c r="N67" s="73"/>
      <c r="O67" s="73"/>
      <c r="P67" s="73"/>
      <c r="Q67" s="73"/>
    </row>
    <row r="68" spans="1:17" ht="29.25" customHeight="1" x14ac:dyDescent="0.5">
      <c r="A68" s="103" t="s">
        <v>39</v>
      </c>
      <c r="B68" s="74" t="s">
        <v>35</v>
      </c>
      <c r="C68" s="74"/>
      <c r="D68" s="74"/>
      <c r="E68" s="74"/>
      <c r="F68" s="74"/>
      <c r="G68" s="74"/>
      <c r="H68" s="74"/>
      <c r="I68" s="74"/>
      <c r="J68" s="74"/>
      <c r="K68" s="77"/>
      <c r="M68" s="60"/>
      <c r="N68" s="60"/>
      <c r="O68" s="60"/>
      <c r="P68" s="60"/>
      <c r="Q68" s="60"/>
    </row>
    <row r="69" spans="1:17" ht="88.2" customHeight="1" x14ac:dyDescent="0.5">
      <c r="A69" s="101" t="s">
        <v>102</v>
      </c>
      <c r="B69" s="61" t="s">
        <v>31</v>
      </c>
      <c r="C69" s="76"/>
      <c r="D69" s="62"/>
      <c r="E69" s="68"/>
      <c r="F69" s="67"/>
      <c r="G69" s="69"/>
      <c r="H69" s="63"/>
      <c r="I69" s="67"/>
      <c r="J69" s="67"/>
      <c r="K69" s="77"/>
      <c r="M69" s="60"/>
      <c r="N69" s="60"/>
      <c r="O69" s="60"/>
      <c r="P69" s="60"/>
      <c r="Q69" s="60"/>
    </row>
    <row r="70" spans="1:17" ht="59.7" customHeight="1" x14ac:dyDescent="0.5">
      <c r="A70" s="101" t="s">
        <v>103</v>
      </c>
      <c r="B70" s="61" t="s">
        <v>96</v>
      </c>
      <c r="C70" s="76"/>
      <c r="D70" s="62"/>
      <c r="E70" s="68"/>
      <c r="F70" s="67"/>
      <c r="G70" s="69"/>
      <c r="H70" s="63"/>
      <c r="I70" s="67"/>
      <c r="J70" s="67"/>
      <c r="K70" s="77"/>
      <c r="M70" s="60"/>
      <c r="N70" s="60"/>
      <c r="O70" s="60"/>
      <c r="P70" s="60"/>
      <c r="Q70" s="60"/>
    </row>
    <row r="71" spans="1:17" ht="48.75" customHeight="1" x14ac:dyDescent="0.5">
      <c r="A71" s="101" t="s">
        <v>104</v>
      </c>
      <c r="B71" s="61" t="s">
        <v>32</v>
      </c>
      <c r="C71" s="76"/>
      <c r="D71" s="62"/>
      <c r="E71" s="68"/>
      <c r="F71" s="67"/>
      <c r="G71" s="69"/>
      <c r="H71" s="63"/>
      <c r="I71" s="67"/>
      <c r="J71" s="67"/>
      <c r="K71" s="77"/>
      <c r="M71" s="60"/>
      <c r="N71" s="60"/>
      <c r="O71" s="60"/>
      <c r="P71" s="60"/>
      <c r="Q71" s="60"/>
    </row>
    <row r="72" spans="1:17" ht="57" customHeight="1" x14ac:dyDescent="0.5">
      <c r="A72" s="101" t="s">
        <v>105</v>
      </c>
      <c r="B72" s="61" t="s">
        <v>133</v>
      </c>
      <c r="C72" s="76"/>
      <c r="D72" s="62"/>
      <c r="E72" s="68"/>
      <c r="F72" s="67"/>
      <c r="G72" s="69"/>
      <c r="H72" s="63"/>
      <c r="I72" s="67"/>
      <c r="J72" s="67"/>
      <c r="K72" s="77"/>
      <c r="M72" s="60"/>
      <c r="N72" s="60"/>
      <c r="O72" s="60"/>
      <c r="P72" s="60"/>
      <c r="Q72" s="60"/>
    </row>
    <row r="73" spans="1:17" ht="53.1" customHeight="1" x14ac:dyDescent="0.5">
      <c r="A73" s="101" t="s">
        <v>106</v>
      </c>
      <c r="B73" s="61" t="s">
        <v>33</v>
      </c>
      <c r="C73" s="76"/>
      <c r="D73" s="62"/>
      <c r="E73" s="68"/>
      <c r="F73" s="67"/>
      <c r="G73" s="67"/>
      <c r="H73" s="67"/>
      <c r="I73" s="67"/>
      <c r="J73" s="67"/>
      <c r="K73" s="77"/>
      <c r="M73" s="60"/>
      <c r="N73" s="60"/>
      <c r="O73" s="60"/>
      <c r="P73" s="60"/>
      <c r="Q73" s="60"/>
    </row>
    <row r="74" spans="1:17" s="12" customFormat="1" ht="48" customHeight="1" x14ac:dyDescent="0.55000000000000004">
      <c r="A74" s="101" t="s">
        <v>107</v>
      </c>
      <c r="B74" s="61" t="s">
        <v>34</v>
      </c>
      <c r="C74" s="76"/>
      <c r="D74" s="62"/>
      <c r="E74" s="68"/>
      <c r="F74" s="67"/>
      <c r="G74" s="67"/>
      <c r="H74" s="67"/>
      <c r="I74" s="67"/>
      <c r="J74" s="67"/>
      <c r="K74" s="77"/>
      <c r="M74" s="52"/>
      <c r="N74" s="52"/>
      <c r="O74" s="52"/>
      <c r="P74" s="52"/>
      <c r="Q74" s="52"/>
    </row>
    <row r="75" spans="1:17" ht="55.8" customHeight="1" x14ac:dyDescent="0.5">
      <c r="A75" s="115" t="s">
        <v>108</v>
      </c>
      <c r="B75" s="116"/>
      <c r="C75" s="53" t="s">
        <v>55</v>
      </c>
      <c r="D75" s="54" t="s">
        <v>58</v>
      </c>
      <c r="E75" s="54" t="s">
        <v>59</v>
      </c>
      <c r="F75" s="54" t="s">
        <v>127</v>
      </c>
      <c r="G75" s="54" t="s">
        <v>60</v>
      </c>
      <c r="H75" s="53" t="s">
        <v>61</v>
      </c>
      <c r="I75" s="54" t="s">
        <v>130</v>
      </c>
      <c r="J75" s="54" t="s">
        <v>2</v>
      </c>
      <c r="K75" s="54" t="s">
        <v>62</v>
      </c>
      <c r="M75" s="47"/>
      <c r="N75" s="47"/>
      <c r="O75" s="48"/>
      <c r="P75" s="47" t="s">
        <v>117</v>
      </c>
      <c r="Q75" s="60"/>
    </row>
    <row r="76" spans="1:17" ht="60.6" customHeight="1" x14ac:dyDescent="0.5">
      <c r="A76" s="101" t="s">
        <v>99</v>
      </c>
      <c r="B76" s="61" t="s">
        <v>40</v>
      </c>
      <c r="C76" s="57"/>
      <c r="D76" s="62"/>
      <c r="E76" s="62"/>
      <c r="F76" s="57"/>
      <c r="G76" s="57"/>
      <c r="H76" s="57"/>
      <c r="I76" s="57"/>
      <c r="J76" s="57"/>
      <c r="K76" s="78">
        <f>+P76+P78</f>
        <v>0</v>
      </c>
      <c r="M76" s="47" t="s">
        <v>0</v>
      </c>
      <c r="N76" s="47">
        <f>COUNTIF($C$76:$C$79,M76)</f>
        <v>0</v>
      </c>
      <c r="O76" s="48">
        <v>4</v>
      </c>
      <c r="P76" s="51">
        <f>+N76/O76</f>
        <v>0</v>
      </c>
      <c r="Q76" s="60"/>
    </row>
    <row r="77" spans="1:17" ht="46.5" customHeight="1" x14ac:dyDescent="0.5">
      <c r="A77" s="101" t="s">
        <v>100</v>
      </c>
      <c r="B77" s="61" t="s">
        <v>41</v>
      </c>
      <c r="C77" s="57"/>
      <c r="D77" s="62"/>
      <c r="E77" s="62"/>
      <c r="F77" s="57"/>
      <c r="G77" s="57"/>
      <c r="H77" s="57"/>
      <c r="I77" s="57"/>
      <c r="J77" s="57"/>
      <c r="K77" s="79"/>
      <c r="M77" s="47" t="s">
        <v>1</v>
      </c>
      <c r="N77" s="47">
        <f>COUNTIF($C$76:$C$79,M77)</f>
        <v>0</v>
      </c>
      <c r="O77" s="47">
        <v>4</v>
      </c>
      <c r="P77" s="55"/>
      <c r="Q77" s="60"/>
    </row>
    <row r="78" spans="1:17" ht="41.4" customHeight="1" x14ac:dyDescent="0.5">
      <c r="A78" s="101" t="s">
        <v>97</v>
      </c>
      <c r="B78" s="61" t="s">
        <v>42</v>
      </c>
      <c r="C78" s="57"/>
      <c r="D78" s="62"/>
      <c r="E78" s="62"/>
      <c r="F78" s="57"/>
      <c r="G78" s="57"/>
      <c r="H78" s="57"/>
      <c r="I78" s="57"/>
      <c r="J78" s="57"/>
      <c r="K78" s="79"/>
      <c r="M78" s="47" t="s">
        <v>118</v>
      </c>
      <c r="N78" s="47">
        <f>COUNTIF($C$76:$C$79,M78)</f>
        <v>0</v>
      </c>
      <c r="O78" s="47">
        <v>4</v>
      </c>
      <c r="P78" s="55">
        <f t="shared" ref="P78" si="3">+N78/O78</f>
        <v>0</v>
      </c>
      <c r="Q78" s="60"/>
    </row>
    <row r="79" spans="1:17" s="12" customFormat="1" ht="43.5" customHeight="1" x14ac:dyDescent="0.55000000000000004">
      <c r="A79" s="101" t="s">
        <v>98</v>
      </c>
      <c r="B79" s="61" t="s">
        <v>101</v>
      </c>
      <c r="C79" s="57"/>
      <c r="D79" s="62"/>
      <c r="E79" s="62"/>
      <c r="F79" s="57"/>
      <c r="G79" s="57"/>
      <c r="H79" s="57"/>
      <c r="I79" s="57"/>
      <c r="J79" s="57"/>
      <c r="K79" s="79"/>
      <c r="M79" s="52"/>
      <c r="N79" s="52"/>
      <c r="O79" s="52"/>
      <c r="P79" s="52"/>
      <c r="Q79" s="52"/>
    </row>
    <row r="80" spans="1:17" ht="56.7" customHeight="1" x14ac:dyDescent="0.5">
      <c r="A80" s="115" t="s">
        <v>110</v>
      </c>
      <c r="B80" s="116"/>
      <c r="C80" s="53" t="s">
        <v>55</v>
      </c>
      <c r="D80" s="54" t="s">
        <v>58</v>
      </c>
      <c r="E80" s="54" t="s">
        <v>59</v>
      </c>
      <c r="F80" s="54" t="s">
        <v>127</v>
      </c>
      <c r="G80" s="54" t="s">
        <v>60</v>
      </c>
      <c r="H80" s="53" t="s">
        <v>61</v>
      </c>
      <c r="I80" s="54" t="s">
        <v>130</v>
      </c>
      <c r="J80" s="54" t="s">
        <v>2</v>
      </c>
      <c r="K80" s="54" t="s">
        <v>62</v>
      </c>
      <c r="M80" s="47"/>
      <c r="N80" s="47"/>
      <c r="O80" s="48"/>
      <c r="P80" s="47" t="s">
        <v>117</v>
      </c>
      <c r="Q80" s="60"/>
    </row>
    <row r="81" spans="1:17" ht="76.8" customHeight="1" x14ac:dyDescent="0.5">
      <c r="A81" s="101" t="s">
        <v>111</v>
      </c>
      <c r="B81" s="61" t="s">
        <v>114</v>
      </c>
      <c r="C81" s="57"/>
      <c r="D81" s="62"/>
      <c r="E81" s="68"/>
      <c r="F81" s="67"/>
      <c r="G81" s="67"/>
      <c r="H81" s="67"/>
      <c r="I81" s="67"/>
      <c r="J81" s="67"/>
      <c r="K81" s="78">
        <f>+P81+P83</f>
        <v>0</v>
      </c>
      <c r="M81" s="47" t="s">
        <v>0</v>
      </c>
      <c r="N81" s="47">
        <f>COUNTIF($C$81:$C$84,M81)</f>
        <v>0</v>
      </c>
      <c r="O81" s="48">
        <v>4</v>
      </c>
      <c r="P81" s="51">
        <f>+N81/O81</f>
        <v>0</v>
      </c>
      <c r="Q81" s="60"/>
    </row>
    <row r="82" spans="1:17" ht="76.8" customHeight="1" x14ac:dyDescent="0.5">
      <c r="A82" s="101" t="s">
        <v>112</v>
      </c>
      <c r="B82" s="61" t="s">
        <v>4</v>
      </c>
      <c r="C82" s="57"/>
      <c r="D82" s="62"/>
      <c r="E82" s="68"/>
      <c r="F82" s="67"/>
      <c r="G82" s="67"/>
      <c r="H82" s="67"/>
      <c r="I82" s="67"/>
      <c r="J82" s="67"/>
      <c r="K82" s="79"/>
      <c r="M82" s="47" t="s">
        <v>1</v>
      </c>
      <c r="N82" s="47">
        <f>COUNTIF($C$81:$C$84,M82)</f>
        <v>0</v>
      </c>
      <c r="O82" s="47">
        <v>4</v>
      </c>
      <c r="P82" s="55"/>
      <c r="Q82" s="60"/>
    </row>
    <row r="83" spans="1:17" ht="76.8" customHeight="1" x14ac:dyDescent="0.5">
      <c r="A83" s="101" t="s">
        <v>113</v>
      </c>
      <c r="B83" s="61" t="s">
        <v>115</v>
      </c>
      <c r="C83" s="57"/>
      <c r="D83" s="62"/>
      <c r="E83" s="68"/>
      <c r="F83" s="67"/>
      <c r="G83" s="67"/>
      <c r="H83" s="67"/>
      <c r="I83" s="67"/>
      <c r="J83" s="67"/>
      <c r="K83" s="79"/>
      <c r="M83" s="47" t="s">
        <v>118</v>
      </c>
      <c r="N83" s="47">
        <f>COUNTIF($C$81:$C$84,M83)</f>
        <v>0</v>
      </c>
      <c r="O83" s="47">
        <v>4</v>
      </c>
      <c r="P83" s="55">
        <f t="shared" ref="P83" si="4">+N83/O83</f>
        <v>0</v>
      </c>
      <c r="Q83" s="60"/>
    </row>
    <row r="84" spans="1:17" ht="76.8" customHeight="1" x14ac:dyDescent="0.5">
      <c r="A84" s="101" t="s">
        <v>116</v>
      </c>
      <c r="B84" s="61" t="s">
        <v>5</v>
      </c>
      <c r="C84" s="57"/>
      <c r="D84" s="62"/>
      <c r="E84" s="68"/>
      <c r="F84" s="67"/>
      <c r="G84" s="67"/>
      <c r="H84" s="67"/>
      <c r="I84" s="67"/>
      <c r="J84" s="67"/>
      <c r="K84" s="79"/>
      <c r="M84" s="60"/>
      <c r="N84" s="60"/>
      <c r="O84" s="60"/>
      <c r="P84" s="60"/>
      <c r="Q84" s="60"/>
    </row>
    <row r="85" spans="1:17" ht="61.2" customHeight="1" x14ac:dyDescent="0.5">
      <c r="A85" s="115" t="s">
        <v>135</v>
      </c>
      <c r="B85" s="116"/>
      <c r="C85" s="53" t="s">
        <v>55</v>
      </c>
      <c r="D85" s="54" t="s">
        <v>58</v>
      </c>
      <c r="E85" s="54" t="s">
        <v>59</v>
      </c>
      <c r="F85" s="54" t="s">
        <v>127</v>
      </c>
      <c r="G85" s="54" t="s">
        <v>60</v>
      </c>
      <c r="H85" s="53" t="s">
        <v>61</v>
      </c>
      <c r="I85" s="54" t="s">
        <v>130</v>
      </c>
      <c r="J85" s="54" t="s">
        <v>2</v>
      </c>
      <c r="K85" s="54" t="s">
        <v>62</v>
      </c>
      <c r="M85" s="47"/>
      <c r="N85" s="47"/>
      <c r="O85" s="48"/>
      <c r="P85" s="47" t="s">
        <v>117</v>
      </c>
      <c r="Q85" s="60"/>
    </row>
    <row r="86" spans="1:17" ht="56.1" customHeight="1" x14ac:dyDescent="0.5">
      <c r="A86" s="101" t="s">
        <v>132</v>
      </c>
      <c r="B86" s="61" t="s">
        <v>136</v>
      </c>
      <c r="C86" s="76"/>
      <c r="D86" s="57"/>
      <c r="E86" s="57"/>
      <c r="F86" s="57"/>
      <c r="G86" s="57"/>
      <c r="H86" s="63"/>
      <c r="I86" s="57"/>
      <c r="J86" s="57"/>
      <c r="K86" s="59">
        <f>+P84+P86</f>
        <v>0</v>
      </c>
      <c r="M86" s="47" t="s">
        <v>0</v>
      </c>
      <c r="N86" s="47">
        <f>COUNTIF(C86,M86)</f>
        <v>0</v>
      </c>
      <c r="O86" s="48">
        <v>1</v>
      </c>
      <c r="P86" s="51">
        <f>+N86/O86</f>
        <v>0</v>
      </c>
      <c r="Q86" s="60"/>
    </row>
    <row r="87" spans="1:17" ht="29.7" customHeight="1" x14ac:dyDescent="0.5">
      <c r="A87" s="104" t="s">
        <v>128</v>
      </c>
      <c r="B87" s="80"/>
      <c r="C87" s="80"/>
      <c r="D87" s="80"/>
      <c r="E87" s="81">
        <f>(+N33+N44+N76+N81+N37+N86)/42</f>
        <v>0</v>
      </c>
      <c r="F87" s="82"/>
      <c r="G87" s="82"/>
      <c r="H87" s="82"/>
      <c r="I87" s="82"/>
      <c r="J87" s="82"/>
      <c r="K87" s="83"/>
      <c r="M87" s="47" t="s">
        <v>1</v>
      </c>
      <c r="N87" s="47">
        <f>COUNTIF(C86,M87)</f>
        <v>0</v>
      </c>
      <c r="O87" s="47">
        <v>1</v>
      </c>
      <c r="P87" s="55"/>
      <c r="Q87" s="60"/>
    </row>
    <row r="88" spans="1:17" x14ac:dyDescent="0.5">
      <c r="A88" s="84" t="s">
        <v>137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M88" s="47" t="s">
        <v>118</v>
      </c>
      <c r="N88" s="47">
        <f>COUNTIF(C86,M88)</f>
        <v>0</v>
      </c>
      <c r="O88" s="47">
        <v>1</v>
      </c>
      <c r="P88" s="55">
        <f t="shared" ref="P88" si="5">+N88/O88</f>
        <v>0</v>
      </c>
      <c r="Q88" s="60"/>
    </row>
    <row r="89" spans="1:17" ht="8.6999999999999993" customHeight="1" x14ac:dyDescent="0.5">
      <c r="A89" s="85"/>
      <c r="M89" s="60"/>
      <c r="N89" s="60"/>
      <c r="O89" s="60"/>
      <c r="P89" s="60"/>
      <c r="Q89" s="60"/>
    </row>
    <row r="90" spans="1:17" ht="30" customHeight="1" x14ac:dyDescent="0.5">
      <c r="A90" s="86" t="s">
        <v>50</v>
      </c>
      <c r="M90" s="60"/>
      <c r="N90" s="60"/>
      <c r="O90" s="60"/>
      <c r="P90" s="60"/>
      <c r="Q90" s="60"/>
    </row>
    <row r="91" spans="1:17" ht="60" customHeight="1" x14ac:dyDescent="0.5">
      <c r="A91" s="87"/>
      <c r="B91" s="88"/>
      <c r="E91" s="88"/>
      <c r="F91" s="119" t="s">
        <v>159</v>
      </c>
      <c r="G91" s="119"/>
      <c r="M91" s="60"/>
      <c r="N91" s="60"/>
      <c r="O91" s="60"/>
      <c r="P91" s="60"/>
      <c r="Q91" s="60"/>
    </row>
    <row r="92" spans="1:17" ht="30" customHeight="1" x14ac:dyDescent="0.5">
      <c r="A92" s="37" t="s">
        <v>53</v>
      </c>
      <c r="E92" s="37" t="s">
        <v>51</v>
      </c>
      <c r="M92" s="60"/>
      <c r="N92" s="60"/>
      <c r="O92" s="60"/>
      <c r="P92" s="60"/>
      <c r="Q92" s="60"/>
    </row>
    <row r="93" spans="1:17" ht="60" customHeight="1" x14ac:dyDescent="0.5">
      <c r="A93" s="87"/>
      <c r="B93" s="88"/>
      <c r="E93" s="88"/>
      <c r="F93" s="119" t="s">
        <v>159</v>
      </c>
      <c r="G93" s="119"/>
    </row>
    <row r="94" spans="1:17" ht="30" customHeight="1" x14ac:dyDescent="0.5">
      <c r="A94" s="37" t="s">
        <v>53</v>
      </c>
      <c r="E94" s="37" t="s">
        <v>51</v>
      </c>
    </row>
    <row r="95" spans="1:17" ht="60" customHeight="1" x14ac:dyDescent="0.5">
      <c r="A95" s="87"/>
      <c r="B95" s="88"/>
      <c r="E95" s="88"/>
      <c r="F95" s="119" t="s">
        <v>159</v>
      </c>
      <c r="G95" s="119"/>
    </row>
    <row r="96" spans="1:17" x14ac:dyDescent="0.5">
      <c r="A96" s="37" t="s">
        <v>53</v>
      </c>
      <c r="E96" s="37" t="s">
        <v>52</v>
      </c>
      <c r="G96" s="89"/>
    </row>
    <row r="97" spans="1:11" x14ac:dyDescent="0.5">
      <c r="A97" s="37"/>
      <c r="E97" s="37"/>
      <c r="G97" s="89"/>
    </row>
    <row r="98" spans="1:11" ht="24.6" customHeight="1" x14ac:dyDescent="0.5">
      <c r="A98" s="117" t="s">
        <v>164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</row>
  </sheetData>
  <mergeCells count="45">
    <mergeCell ref="A88:K88"/>
    <mergeCell ref="A87:D87"/>
    <mergeCell ref="A34:B34"/>
    <mergeCell ref="A36:B36"/>
    <mergeCell ref="A42:B42"/>
    <mergeCell ref="A75:B75"/>
    <mergeCell ref="A80:B80"/>
    <mergeCell ref="A85:B85"/>
    <mergeCell ref="K81:K84"/>
    <mergeCell ref="B55:J55"/>
    <mergeCell ref="B43:J43"/>
    <mergeCell ref="C20:K20"/>
    <mergeCell ref="C21:K21"/>
    <mergeCell ref="C23:K23"/>
    <mergeCell ref="C22:K22"/>
    <mergeCell ref="C24:K24"/>
    <mergeCell ref="K43:K74"/>
    <mergeCell ref="K76:K79"/>
    <mergeCell ref="B60:J60"/>
    <mergeCell ref="B68:J68"/>
    <mergeCell ref="A32:E32"/>
    <mergeCell ref="A31:K31"/>
    <mergeCell ref="A33:K33"/>
    <mergeCell ref="A11:K11"/>
    <mergeCell ref="B12:K12"/>
    <mergeCell ref="C13:K13"/>
    <mergeCell ref="C15:K15"/>
    <mergeCell ref="C17:K17"/>
    <mergeCell ref="C18:K18"/>
    <mergeCell ref="C19:K19"/>
    <mergeCell ref="C16:K16"/>
    <mergeCell ref="C14:K14"/>
    <mergeCell ref="A10:K10"/>
    <mergeCell ref="A98:K98"/>
    <mergeCell ref="A1:B4"/>
    <mergeCell ref="J1:K1"/>
    <mergeCell ref="J2:K2"/>
    <mergeCell ref="J3:K3"/>
    <mergeCell ref="J4:K4"/>
    <mergeCell ref="C1:I4"/>
    <mergeCell ref="A6:K6"/>
    <mergeCell ref="A7:K7"/>
    <mergeCell ref="A8:K8"/>
    <mergeCell ref="A9:K9"/>
    <mergeCell ref="K37:K41"/>
  </mergeCells>
  <conditionalFormatting sqref="C35">
    <cfRule type="cellIs" dxfId="38" priority="27" operator="equal">
      <formula>"SI"</formula>
    </cfRule>
    <cfRule type="cellIs" dxfId="37" priority="28" operator="equal">
      <formula>"NO"</formula>
    </cfRule>
  </conditionalFormatting>
  <conditionalFormatting sqref="C37:C41">
    <cfRule type="cellIs" dxfId="36" priority="59" operator="equal">
      <formula>"SI"</formula>
    </cfRule>
    <cfRule type="cellIs" dxfId="35" priority="60" operator="equal">
      <formula>"NO"</formula>
    </cfRule>
  </conditionalFormatting>
  <conditionalFormatting sqref="C44:C54">
    <cfRule type="cellIs" dxfId="34" priority="5" operator="equal">
      <formula>"SI"</formula>
    </cfRule>
    <cfRule type="cellIs" dxfId="33" priority="6" operator="equal">
      <formula>"NO"</formula>
    </cfRule>
  </conditionalFormatting>
  <conditionalFormatting sqref="C56:C59">
    <cfRule type="cellIs" dxfId="32" priority="7" operator="equal">
      <formula>"SI"</formula>
    </cfRule>
    <cfRule type="cellIs" dxfId="31" priority="8" operator="equal">
      <formula>"NO"</formula>
    </cfRule>
  </conditionalFormatting>
  <conditionalFormatting sqref="C61:C67">
    <cfRule type="cellIs" dxfId="30" priority="9" operator="equal">
      <formula>"SI"</formula>
    </cfRule>
    <cfRule type="cellIs" dxfId="29" priority="10" operator="equal">
      <formula>"NO"</formula>
    </cfRule>
  </conditionalFormatting>
  <conditionalFormatting sqref="C69:C74">
    <cfRule type="cellIs" dxfId="28" priority="11" operator="equal">
      <formula>"SI"</formula>
    </cfRule>
    <cfRule type="cellIs" dxfId="27" priority="12" operator="equal">
      <formula>"NO"</formula>
    </cfRule>
  </conditionalFormatting>
  <conditionalFormatting sqref="C76:C79">
    <cfRule type="cellIs" dxfId="26" priority="3" operator="equal">
      <formula>"SI"</formula>
    </cfRule>
    <cfRule type="cellIs" dxfId="25" priority="4" operator="equal">
      <formula>"NO"</formula>
    </cfRule>
  </conditionalFormatting>
  <conditionalFormatting sqref="C81:C84">
    <cfRule type="cellIs" dxfId="24" priority="1" operator="equal">
      <formula>"SI"</formula>
    </cfRule>
    <cfRule type="cellIs" dxfId="23" priority="2" operator="equal">
      <formula>"NO"</formula>
    </cfRule>
  </conditionalFormatting>
  <conditionalFormatting sqref="C86">
    <cfRule type="cellIs" dxfId="22" priority="22" operator="equal">
      <formula>"SI"</formula>
    </cfRule>
    <cfRule type="cellIs" dxfId="21" priority="23" operator="equal">
      <formula>"NO"</formula>
    </cfRule>
  </conditionalFormatting>
  <conditionalFormatting sqref="E87">
    <cfRule type="cellIs" dxfId="20" priority="24" operator="between">
      <formula>0</formula>
      <formula>0.5</formula>
    </cfRule>
    <cfRule type="cellIs" dxfId="19" priority="25" operator="between">
      <formula>0.51</formula>
      <formula>0.79</formula>
    </cfRule>
    <cfRule type="cellIs" dxfId="18" priority="26" operator="between">
      <formula>0.8</formula>
      <formula>1</formula>
    </cfRule>
  </conditionalFormatting>
  <conditionalFormatting sqref="K35">
    <cfRule type="cellIs" dxfId="17" priority="29" operator="between">
      <formula>0.8</formula>
      <formula>1</formula>
    </cfRule>
    <cfRule type="cellIs" dxfId="16" priority="30" operator="between">
      <formula>0.51</formula>
      <formula>0.79</formula>
    </cfRule>
    <cfRule type="cellIs" dxfId="15" priority="31" operator="between">
      <formula>0</formula>
      <formula>0.5</formula>
    </cfRule>
  </conditionalFormatting>
  <conditionalFormatting sqref="K37:K41">
    <cfRule type="cellIs" dxfId="14" priority="41" operator="between">
      <formula>0</formula>
      <formula>0.5</formula>
    </cfRule>
    <cfRule type="cellIs" dxfId="13" priority="42" operator="between">
      <formula>0.51</formula>
      <formula>0.79</formula>
    </cfRule>
    <cfRule type="cellIs" dxfId="12" priority="43" operator="between">
      <formula>0.8</formula>
      <formula>1</formula>
    </cfRule>
  </conditionalFormatting>
  <conditionalFormatting sqref="K43:K74">
    <cfRule type="cellIs" dxfId="11" priority="38" operator="between">
      <formula>0.8</formula>
      <formula>1</formula>
    </cfRule>
    <cfRule type="cellIs" dxfId="10" priority="39" operator="between">
      <formula>0.51</formula>
      <formula>0.79</formula>
    </cfRule>
    <cfRule type="cellIs" dxfId="9" priority="40" operator="between">
      <formula>0</formula>
      <formula>0.5</formula>
    </cfRule>
  </conditionalFormatting>
  <conditionalFormatting sqref="K76:K79">
    <cfRule type="cellIs" dxfId="8" priority="35" operator="between">
      <formula>0.8</formula>
      <formula>1</formula>
    </cfRule>
    <cfRule type="cellIs" dxfId="7" priority="36" operator="between">
      <formula>0.51</formula>
      <formula>0.79</formula>
    </cfRule>
    <cfRule type="cellIs" dxfId="6" priority="37" operator="between">
      <formula>0</formula>
      <formula>0.5</formula>
    </cfRule>
  </conditionalFormatting>
  <conditionalFormatting sqref="K81:K84">
    <cfRule type="cellIs" dxfId="5" priority="32" operator="between">
      <formula>0.8</formula>
      <formula>1</formula>
    </cfRule>
    <cfRule type="cellIs" dxfId="4" priority="33" operator="between">
      <formula>0.51</formula>
      <formula>0.79</formula>
    </cfRule>
    <cfRule type="cellIs" dxfId="3" priority="34" operator="between">
      <formula>0</formula>
      <formula>0.5</formula>
    </cfRule>
  </conditionalFormatting>
  <conditionalFormatting sqref="K86">
    <cfRule type="cellIs" dxfId="2" priority="19" operator="between">
      <formula>0.8</formula>
      <formula>1</formula>
    </cfRule>
    <cfRule type="cellIs" dxfId="1" priority="20" operator="between">
      <formula>0.51</formula>
      <formula>0.79</formula>
    </cfRule>
    <cfRule type="cellIs" dxfId="0" priority="21" operator="between">
      <formula>0</formula>
      <formula>0.5</formula>
    </cfRule>
  </conditionalFormatting>
  <hyperlinks>
    <hyperlink ref="C22" r:id="rId1" xr:uid="{00000000-0004-0000-0000-000000000000}"/>
  </hyperlinks>
  <printOptions horizontalCentered="1"/>
  <pageMargins left="0.78740157480314965" right="0.78740157480314965" top="0.78740157480314965" bottom="0.78740157480314965" header="0.31496062992125984" footer="0.31496062992125984"/>
  <pageSetup scale="32" fitToHeight="0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AUTOAPRECIACIÓN SAFL laboral</vt:lpstr>
      <vt:lpstr>'AUTOAPRECIACIÓN SAFL laboral'!Área_de_impresión</vt:lpstr>
      <vt:lpstr>'AUTOAPRECIACIÓN SAFL laboral'!Títulos_a_imprimir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Garca11</dc:creator>
  <cp:lastModifiedBy>Lady Paola Cubides Suárez</cp:lastModifiedBy>
  <cp:lastPrinted>2023-09-28T19:32:45Z</cp:lastPrinted>
  <dcterms:created xsi:type="dcterms:W3CDTF">2016-10-25T20:39:21Z</dcterms:created>
  <dcterms:modified xsi:type="dcterms:W3CDTF">2023-09-28T19:33:53Z</dcterms:modified>
</cp:coreProperties>
</file>